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<sst xmlns="http://schemas.openxmlformats.org/spreadsheetml/2006/main" count="227" uniqueCount="97">
  <si>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</si>
  <si>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</si>
  <si>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</si>
  <si>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</si>
  <si>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</si>
  <si>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</si>
  <si>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</si>
  <si>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</si>
  <si>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</si>
  <si>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</si>
  <si>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</si>
  <si>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</si>
  <si>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</si>
  <si>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</si>
  <si>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</si>
  <si>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</si>
  <si>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</si>
  <si>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</si>
  <si>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</si>
  <si>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</si>
  <si>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</si>
  <si>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</si>
  <si>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</si>
  <si>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</si>
  <si>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</si>
  <si>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</si>
  <si>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</si>
  <si>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</si>
  <si>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</si>
  <si>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</si>
  <si>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</si>
  <si>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</si>
  <si>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</si>
  <si>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</si>
  <si>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</si>
  <si>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</si>
  <si>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</si>
  <si>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</si>
  <si>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</si>
  <si>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</si>
  <si>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</si>
  <si>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</si>
  <si>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</si>
  <si>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ОГСЭ.00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</si>
  <si>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</si>
  <si>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</si>
  <si>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</si>
  <si>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</si>
  <si>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</si>
  <si>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</si>
  <si>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</si>
  <si>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</si>
  <si>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</si>
  <si>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Математика</t>
  </si>
  <si>
    <t>Информационные технологии в профессиональной деятельности</t>
  </si>
  <si>
    <t>ЕН.01</t>
  </si>
  <si>
    <t>ЕН.02</t>
  </si>
  <si>
    <t>Общепрофессиональные дисциплины</t>
  </si>
  <si>
    <t>ОП.00</t>
  </si>
  <si>
    <t>Экономика организации</t>
  </si>
  <si>
    <t>Статистика</t>
  </si>
  <si>
    <t>Документационное обеспечение управления</t>
  </si>
  <si>
    <t>Безопасность жизнедеятельности</t>
  </si>
  <si>
    <t>ОП.11</t>
  </si>
  <si>
    <t>ПМ.00</t>
  </si>
  <si>
    <t>Профессиональные модули</t>
  </si>
  <si>
    <t>ПМ.01</t>
  </si>
  <si>
    <t>Учебная практика</t>
  </si>
  <si>
    <t>УП.01</t>
  </si>
  <si>
    <t>ПМ.03</t>
  </si>
  <si>
    <t>Менеджмент</t>
  </si>
  <si>
    <t>Всего часов</t>
  </si>
  <si>
    <t>Всего часов в неделю обязательной учебной
 нагрузки</t>
  </si>
  <si>
    <t>ОГСЭ.01</t>
  </si>
  <si>
    <t>Основы философии</t>
  </si>
  <si>
    <t>Финансы, денежное обращение и кредит</t>
  </si>
  <si>
    <t>ОПД.01</t>
  </si>
  <si>
    <t>ОПД.02</t>
  </si>
  <si>
    <t>ОПД.03</t>
  </si>
  <si>
    <t>ОПД.04</t>
  </si>
  <si>
    <t>ОПД.06</t>
  </si>
  <si>
    <t>ОПД.07</t>
  </si>
  <si>
    <t>Бухгалтерский учет</t>
  </si>
  <si>
    <t>ПП.01</t>
  </si>
  <si>
    <t>Производственная практика (по прфилю специальности)</t>
  </si>
  <si>
    <t>УП.03</t>
  </si>
  <si>
    <t xml:space="preserve"> Планирование и организация логистического процессав в  организациях (подразделений) различных сфер деятельности</t>
  </si>
  <si>
    <t xml:space="preserve">  Основы планирования и организации логистического процесса в организациях (подразделениях) различных сфер деятельности</t>
  </si>
  <si>
    <t xml:space="preserve"> Оптимизация русурсов организаций (подразделений), связанных с материальными и нематериальными потоками</t>
  </si>
  <si>
    <t>Оптимизация ресурсов организаций (подразделений)</t>
  </si>
  <si>
    <t>Оценка инвестиционных проектов в логистической системе</t>
  </si>
  <si>
    <t>ПП.03</t>
  </si>
  <si>
    <t xml:space="preserve"> </t>
  </si>
  <si>
    <t>МДК. 01.01</t>
  </si>
  <si>
    <t>МДК. 03.01</t>
  </si>
  <si>
    <t>МДК. 03.02</t>
  </si>
  <si>
    <t>Календарный учебный график  2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</si>
</sst>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99"/>
  <sheetViews>
    <sheetView tabSelected="1" zoomScalePageLayoutView="0" workbookViewId="0" topLeftCell="A1">
      <selection activeCell="E1" sqref="E1:AF2"/>
    </sheetView>
  </sheetViews>
  <sheetFormatPr defaultColWidth="9.00390625" defaultRowHeight="12.75"/>
  <cols>
    <col min="1" max="1" width="7.00390625" style="0" customWidth="1"/>
    <col min="2" max="2" width="16.75390625" style="0" customWidth="1"/>
    <col min="3" max="3" width="7.00390625" style="0" customWidth="1"/>
    <col min="4" max="5" width="3.25390625" style="0" customWidth="1"/>
    <col min="6" max="7" width="3.125" style="0" customWidth="1"/>
    <col min="8" max="8" width="3.375" style="0" customWidth="1"/>
    <col min="9" max="9" width="3.125" style="0" customWidth="1"/>
    <col min="10" max="10" width="2.75390625" style="0" customWidth="1"/>
    <col min="11" max="11" width="2.625" style="0" customWidth="1"/>
    <col min="12" max="12" width="3.375" style="0" customWidth="1"/>
    <col min="13" max="13" width="3.125" style="0" customWidth="1"/>
    <col min="14" max="15" width="3.00390625" style="0" customWidth="1"/>
    <col min="16" max="16" width="3.125" style="0" customWidth="1"/>
    <col min="17" max="18" width="3.25390625" style="0" customWidth="1"/>
    <col min="19" max="19" width="3.00390625" style="0" customWidth="1"/>
    <col min="20" max="20" width="2.875" style="0" customWidth="1"/>
    <col min="21" max="22" width="1.875" style="0" customWidth="1"/>
    <col min="23" max="23" width="3.25390625" style="0" customWidth="1"/>
    <col min="24" max="24" width="3.875" style="0" customWidth="1"/>
    <col min="25" max="26" width="3.625" style="0" customWidth="1"/>
    <col min="27" max="27" width="3.375" style="0" customWidth="1"/>
    <col min="28" max="28" width="3.25390625" style="0" customWidth="1"/>
    <col min="29" max="29" width="3.375" style="0" customWidth="1"/>
    <col min="30" max="30" width="3.875" style="0" customWidth="1"/>
    <col min="31" max="31" width="3.25390625" style="0" customWidth="1"/>
    <col min="32" max="35" width="3.375" style="0" customWidth="1"/>
    <col min="36" max="36" width="3.75390625" style="0" customWidth="1"/>
    <col min="37" max="37" width="3.625" style="0" customWidth="1"/>
    <col min="38" max="38" width="3.75390625" style="0" customWidth="1"/>
    <col min="39" max="39" width="3.625" style="0" customWidth="1"/>
    <col min="40" max="40" width="3.25390625" style="0" customWidth="1"/>
    <col min="41" max="41" width="3.625" style="0" customWidth="1"/>
    <col min="42" max="46" width="2.75390625" style="0" customWidth="1"/>
    <col min="47" max="56" width="1.875" style="0" customWidth="1"/>
    <col min="57" max="57" width="4.375" style="0" customWidth="1"/>
  </cols>
  <sheetData>
    <row r="2" ht="12.75">
      <c r="C2" t="s">
        <v>96</v>
      </c>
    </row>
    <row r="4" spans="1:57" ht="12.75">
      <c r="A4" s="42" t="s">
        <v>25</v>
      </c>
      <c r="B4" s="26" t="s">
        <v>26</v>
      </c>
      <c r="C4" s="26" t="s">
        <v>27</v>
      </c>
      <c r="D4" s="24" t="s">
        <v>0</v>
      </c>
      <c r="E4" s="24" t="s">
        <v>1</v>
      </c>
      <c r="F4" s="24"/>
      <c r="G4" s="24"/>
      <c r="H4" s="24" t="s">
        <v>2</v>
      </c>
      <c r="I4" s="24" t="s">
        <v>3</v>
      </c>
      <c r="J4" s="24"/>
      <c r="K4" s="24"/>
      <c r="L4" s="24"/>
      <c r="M4" s="24" t="s">
        <v>4</v>
      </c>
      <c r="N4" s="24"/>
      <c r="O4" s="24"/>
      <c r="P4" s="24"/>
      <c r="Q4" s="24" t="s">
        <v>5</v>
      </c>
      <c r="R4" s="24" t="s">
        <v>6</v>
      </c>
      <c r="S4" s="24"/>
      <c r="T4" s="24"/>
      <c r="U4" s="24" t="s">
        <v>7</v>
      </c>
      <c r="V4" s="24" t="s">
        <v>8</v>
      </c>
      <c r="W4" s="24"/>
      <c r="X4" s="24"/>
      <c r="Y4" s="24"/>
      <c r="Z4" s="24" t="s">
        <v>9</v>
      </c>
      <c r="AA4" s="24" t="s">
        <v>10</v>
      </c>
      <c r="AB4" s="24"/>
      <c r="AC4" s="24"/>
      <c r="AD4" s="24" t="s">
        <v>11</v>
      </c>
      <c r="AE4" s="24" t="s">
        <v>12</v>
      </c>
      <c r="AF4" s="24"/>
      <c r="AG4" s="24"/>
      <c r="AH4" s="24" t="s">
        <v>13</v>
      </c>
      <c r="AI4" s="24" t="s">
        <v>20</v>
      </c>
      <c r="AJ4" s="24"/>
      <c r="AK4" s="24"/>
      <c r="AL4" s="24" t="s">
        <v>21</v>
      </c>
      <c r="AM4" s="24" t="s">
        <v>14</v>
      </c>
      <c r="AN4" s="24"/>
      <c r="AO4" s="24"/>
      <c r="AP4" s="24"/>
      <c r="AQ4" s="24" t="s">
        <v>15</v>
      </c>
      <c r="AR4" s="24" t="s">
        <v>16</v>
      </c>
      <c r="AS4" s="24"/>
      <c r="AT4" s="24"/>
      <c r="AU4" s="24" t="s">
        <v>17</v>
      </c>
      <c r="AV4" s="24" t="s">
        <v>18</v>
      </c>
      <c r="AW4" s="24"/>
      <c r="AX4" s="24"/>
      <c r="AY4" s="24"/>
      <c r="AZ4" s="24" t="s">
        <v>19</v>
      </c>
      <c r="BA4" s="24"/>
      <c r="BB4" s="24"/>
      <c r="BC4" s="24"/>
      <c r="BD4" s="26" t="s">
        <v>24</v>
      </c>
      <c r="BE4" s="26" t="s">
        <v>71</v>
      </c>
    </row>
    <row r="5" spans="1:57" ht="12.75">
      <c r="A5" s="43"/>
      <c r="B5" s="27"/>
      <c r="C5" s="2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7"/>
      <c r="BE5" s="27"/>
    </row>
    <row r="6" spans="1:57" ht="12.75">
      <c r="A6" s="43"/>
      <c r="B6" s="27"/>
      <c r="C6" s="2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7"/>
      <c r="BE6" s="27"/>
    </row>
    <row r="7" spans="1:57" ht="12.75">
      <c r="A7" s="43"/>
      <c r="B7" s="27"/>
      <c r="C7" s="27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7"/>
      <c r="BE7" s="27"/>
    </row>
    <row r="8" spans="1:57" ht="12.75">
      <c r="A8" s="43"/>
      <c r="B8" s="27"/>
      <c r="C8" s="2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8"/>
      <c r="BE8" s="28"/>
    </row>
    <row r="9" spans="1:57" ht="15.75" customHeight="1">
      <c r="A9" s="43"/>
      <c r="B9" s="27"/>
      <c r="C9" s="27"/>
      <c r="D9" s="25" t="s">
        <v>22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"/>
    </row>
    <row r="10" spans="1:57" ht="14.25">
      <c r="A10" s="43"/>
      <c r="B10" s="27"/>
      <c r="C10" s="27"/>
      <c r="D10" s="3">
        <v>35</v>
      </c>
      <c r="E10" s="3">
        <v>36</v>
      </c>
      <c r="F10" s="3">
        <v>37</v>
      </c>
      <c r="G10" s="3">
        <v>38</v>
      </c>
      <c r="H10" s="3">
        <v>39</v>
      </c>
      <c r="I10" s="3">
        <v>40</v>
      </c>
      <c r="J10" s="3">
        <v>41</v>
      </c>
      <c r="K10" s="3">
        <v>42</v>
      </c>
      <c r="L10" s="3">
        <v>43</v>
      </c>
      <c r="M10" s="3">
        <v>44</v>
      </c>
      <c r="N10" s="3">
        <v>45</v>
      </c>
      <c r="O10" s="3">
        <v>46</v>
      </c>
      <c r="P10" s="3">
        <v>47</v>
      </c>
      <c r="Q10" s="3">
        <v>48</v>
      </c>
      <c r="R10" s="3">
        <v>49</v>
      </c>
      <c r="S10" s="3">
        <v>50</v>
      </c>
      <c r="T10" s="3">
        <v>51</v>
      </c>
      <c r="U10" s="3">
        <v>52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  <c r="AD10" s="4" t="s">
        <v>36</v>
      </c>
      <c r="AE10" s="3">
        <v>10</v>
      </c>
      <c r="AF10" s="3">
        <v>11</v>
      </c>
      <c r="AG10" s="3">
        <v>12</v>
      </c>
      <c r="AH10" s="3">
        <v>13</v>
      </c>
      <c r="AI10" s="3">
        <v>14</v>
      </c>
      <c r="AJ10" s="3">
        <v>15</v>
      </c>
      <c r="AK10" s="3">
        <v>16</v>
      </c>
      <c r="AL10" s="3">
        <v>17</v>
      </c>
      <c r="AM10" s="3">
        <v>18</v>
      </c>
      <c r="AN10" s="3">
        <v>19</v>
      </c>
      <c r="AO10" s="3">
        <v>20</v>
      </c>
      <c r="AP10" s="3">
        <v>21</v>
      </c>
      <c r="AQ10" s="3">
        <v>22</v>
      </c>
      <c r="AR10" s="3">
        <v>23</v>
      </c>
      <c r="AS10" s="3">
        <v>24</v>
      </c>
      <c r="AT10" s="3">
        <v>25</v>
      </c>
      <c r="AU10" s="3">
        <v>26</v>
      </c>
      <c r="AV10" s="3">
        <v>27</v>
      </c>
      <c r="AW10" s="3">
        <v>28</v>
      </c>
      <c r="AX10" s="3">
        <v>29</v>
      </c>
      <c r="AY10" s="3">
        <v>30</v>
      </c>
      <c r="AZ10" s="3">
        <v>31</v>
      </c>
      <c r="BA10" s="3">
        <v>32</v>
      </c>
      <c r="BB10" s="3">
        <v>33</v>
      </c>
      <c r="BC10" s="3">
        <v>34</v>
      </c>
      <c r="BD10" s="3">
        <v>35</v>
      </c>
      <c r="BE10" s="2"/>
    </row>
    <row r="11" spans="1:57" ht="12.75">
      <c r="A11" s="43"/>
      <c r="B11" s="27"/>
      <c r="C11" s="27"/>
      <c r="D11" s="25" t="s">
        <v>23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"/>
    </row>
    <row r="12" spans="1:57" ht="14.25">
      <c r="A12" s="44"/>
      <c r="B12" s="28"/>
      <c r="C12" s="28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>
        <v>36</v>
      </c>
      <c r="AN12" s="3">
        <v>37</v>
      </c>
      <c r="AO12" s="3">
        <v>38</v>
      </c>
      <c r="AP12" s="3">
        <v>39</v>
      </c>
      <c r="AQ12" s="3">
        <v>40</v>
      </c>
      <c r="AR12" s="3">
        <v>41</v>
      </c>
      <c r="AS12" s="3">
        <v>42</v>
      </c>
      <c r="AT12" s="3">
        <v>43</v>
      </c>
      <c r="AU12" s="3">
        <v>44</v>
      </c>
      <c r="AV12" s="3">
        <v>45</v>
      </c>
      <c r="AW12" s="3">
        <v>46</v>
      </c>
      <c r="AX12" s="3">
        <v>47</v>
      </c>
      <c r="AY12" s="3">
        <v>48</v>
      </c>
      <c r="AZ12" s="3">
        <v>49</v>
      </c>
      <c r="BA12" s="3">
        <v>50</v>
      </c>
      <c r="BB12" s="3">
        <v>51</v>
      </c>
      <c r="BC12" s="3">
        <v>52</v>
      </c>
      <c r="BD12" s="3">
        <v>53</v>
      </c>
      <c r="BE12" s="2"/>
    </row>
    <row r="13" spans="1:57" ht="27" customHeight="1">
      <c r="A13" s="29" t="s">
        <v>43</v>
      </c>
      <c r="B13" s="40" t="s">
        <v>44</v>
      </c>
      <c r="C13" s="6" t="s">
        <v>37</v>
      </c>
      <c r="D13" s="5">
        <f>D15+D18+D20+D22</f>
        <v>9</v>
      </c>
      <c r="E13" s="5">
        <f aca="true" t="shared" si="0" ref="E13:T13">E15+E18+E20+E22</f>
        <v>9</v>
      </c>
      <c r="F13" s="5">
        <f t="shared" si="0"/>
        <v>9</v>
      </c>
      <c r="G13" s="5">
        <f t="shared" si="0"/>
        <v>9</v>
      </c>
      <c r="H13" s="5">
        <f t="shared" si="0"/>
        <v>9</v>
      </c>
      <c r="I13" s="5">
        <f t="shared" si="0"/>
        <v>9</v>
      </c>
      <c r="J13" s="5">
        <f t="shared" si="0"/>
        <v>9</v>
      </c>
      <c r="K13" s="5">
        <f t="shared" si="0"/>
        <v>9</v>
      </c>
      <c r="L13" s="5">
        <f t="shared" si="0"/>
        <v>9</v>
      </c>
      <c r="M13" s="5">
        <f t="shared" si="0"/>
        <v>9</v>
      </c>
      <c r="N13" s="5">
        <f t="shared" si="0"/>
        <v>9</v>
      </c>
      <c r="O13" s="5">
        <f t="shared" si="0"/>
        <v>9</v>
      </c>
      <c r="P13" s="5">
        <f t="shared" si="0"/>
        <v>9</v>
      </c>
      <c r="Q13" s="5">
        <f t="shared" si="0"/>
        <v>9</v>
      </c>
      <c r="R13" s="5">
        <f t="shared" si="0"/>
        <v>9</v>
      </c>
      <c r="S13" s="5">
        <f t="shared" si="0"/>
        <v>9</v>
      </c>
      <c r="T13" s="5">
        <f t="shared" si="0"/>
        <v>9</v>
      </c>
      <c r="U13" s="8">
        <v>0</v>
      </c>
      <c r="V13" s="8">
        <v>0</v>
      </c>
      <c r="W13" s="5">
        <f>W15+W20+W22+W24</f>
        <v>8</v>
      </c>
      <c r="X13" s="5">
        <f aca="true" t="shared" si="1" ref="X13:AO13">X15+X20+X22+X24</f>
        <v>8</v>
      </c>
      <c r="Y13" s="5">
        <f t="shared" si="1"/>
        <v>8</v>
      </c>
      <c r="Z13" s="5">
        <f t="shared" si="1"/>
        <v>8</v>
      </c>
      <c r="AA13" s="5">
        <f t="shared" si="1"/>
        <v>8</v>
      </c>
      <c r="AB13" s="5">
        <f t="shared" si="1"/>
        <v>8</v>
      </c>
      <c r="AC13" s="5">
        <f t="shared" si="1"/>
        <v>8</v>
      </c>
      <c r="AD13" s="5">
        <f t="shared" si="1"/>
        <v>8</v>
      </c>
      <c r="AE13" s="5">
        <f t="shared" si="1"/>
        <v>8</v>
      </c>
      <c r="AF13" s="5">
        <f t="shared" si="1"/>
        <v>8</v>
      </c>
      <c r="AG13" s="5">
        <f t="shared" si="1"/>
        <v>8</v>
      </c>
      <c r="AH13" s="5">
        <f t="shared" si="1"/>
        <v>8</v>
      </c>
      <c r="AI13" s="5">
        <f t="shared" si="1"/>
        <v>8</v>
      </c>
      <c r="AJ13" s="5">
        <f t="shared" si="1"/>
        <v>8</v>
      </c>
      <c r="AK13" s="5">
        <f t="shared" si="1"/>
        <v>8</v>
      </c>
      <c r="AL13" s="5">
        <f t="shared" si="1"/>
        <v>8</v>
      </c>
      <c r="AM13" s="5">
        <f t="shared" si="1"/>
        <v>8</v>
      </c>
      <c r="AN13" s="5">
        <f t="shared" si="1"/>
        <v>8</v>
      </c>
      <c r="AO13" s="5">
        <f t="shared" si="1"/>
        <v>8</v>
      </c>
      <c r="AP13" s="5"/>
      <c r="AQ13" s="5"/>
      <c r="AR13" s="5"/>
      <c r="AS13" s="5"/>
      <c r="AT13" s="5"/>
      <c r="AU13" s="8">
        <f aca="true" t="shared" si="2" ref="AU13:BD13">AU15+AU20+AU22+AU24</f>
        <v>0</v>
      </c>
      <c r="AV13" s="8">
        <f t="shared" si="2"/>
        <v>0</v>
      </c>
      <c r="AW13" s="8">
        <f t="shared" si="2"/>
        <v>0</v>
      </c>
      <c r="AX13" s="8">
        <f t="shared" si="2"/>
        <v>0</v>
      </c>
      <c r="AY13" s="8">
        <f t="shared" si="2"/>
        <v>0</v>
      </c>
      <c r="AZ13" s="8">
        <f t="shared" si="2"/>
        <v>0</v>
      </c>
      <c r="BA13" s="8">
        <f t="shared" si="2"/>
        <v>0</v>
      </c>
      <c r="BB13" s="8">
        <f t="shared" si="2"/>
        <v>0</v>
      </c>
      <c r="BC13" s="8">
        <f t="shared" si="2"/>
        <v>0</v>
      </c>
      <c r="BD13" s="8">
        <f t="shared" si="2"/>
        <v>0</v>
      </c>
      <c r="BE13" s="10">
        <f>BE15+BE18+BE20+BE22+BE24</f>
        <v>305</v>
      </c>
    </row>
    <row r="14" spans="1:57" ht="29.25" customHeight="1">
      <c r="A14" s="30"/>
      <c r="B14" s="41"/>
      <c r="C14" s="6" t="s">
        <v>38</v>
      </c>
      <c r="D14" s="8">
        <f>D16+D19+D21+D23</f>
        <v>4.5</v>
      </c>
      <c r="E14" s="8">
        <f aca="true" t="shared" si="3" ref="E14:T14">E16+E19+E21+E23</f>
        <v>4.5</v>
      </c>
      <c r="F14" s="8">
        <f t="shared" si="3"/>
        <v>4.5</v>
      </c>
      <c r="G14" s="8">
        <f t="shared" si="3"/>
        <v>4.5</v>
      </c>
      <c r="H14" s="8">
        <f t="shared" si="3"/>
        <v>4.5</v>
      </c>
      <c r="I14" s="8">
        <f t="shared" si="3"/>
        <v>4.5</v>
      </c>
      <c r="J14" s="8">
        <f t="shared" si="3"/>
        <v>4.5</v>
      </c>
      <c r="K14" s="8">
        <f t="shared" si="3"/>
        <v>4.5</v>
      </c>
      <c r="L14" s="8">
        <f t="shared" si="3"/>
        <v>4.5</v>
      </c>
      <c r="M14" s="8">
        <f t="shared" si="3"/>
        <v>4.5</v>
      </c>
      <c r="N14" s="8">
        <f t="shared" si="3"/>
        <v>4.5</v>
      </c>
      <c r="O14" s="8">
        <f t="shared" si="3"/>
        <v>4.5</v>
      </c>
      <c r="P14" s="8">
        <f t="shared" si="3"/>
        <v>4.5</v>
      </c>
      <c r="Q14" s="8">
        <f t="shared" si="3"/>
        <v>4.5</v>
      </c>
      <c r="R14" s="8">
        <f t="shared" si="3"/>
        <v>4.5</v>
      </c>
      <c r="S14" s="8">
        <f t="shared" si="3"/>
        <v>4.5</v>
      </c>
      <c r="T14" s="8">
        <f t="shared" si="3"/>
        <v>4.5</v>
      </c>
      <c r="U14" s="8">
        <v>0</v>
      </c>
      <c r="V14" s="8">
        <v>0</v>
      </c>
      <c r="W14" s="8">
        <f>W16+W21+W23+W25</f>
        <v>4</v>
      </c>
      <c r="X14" s="8">
        <f aca="true" t="shared" si="4" ref="X14:AO14">X16+X21+X23+X25</f>
        <v>4</v>
      </c>
      <c r="Y14" s="8">
        <f t="shared" si="4"/>
        <v>4</v>
      </c>
      <c r="Z14" s="8">
        <f t="shared" si="4"/>
        <v>4</v>
      </c>
      <c r="AA14" s="8">
        <f t="shared" si="4"/>
        <v>4</v>
      </c>
      <c r="AB14" s="8">
        <f t="shared" si="4"/>
        <v>4</v>
      </c>
      <c r="AC14" s="8">
        <f t="shared" si="4"/>
        <v>4</v>
      </c>
      <c r="AD14" s="8">
        <f t="shared" si="4"/>
        <v>4</v>
      </c>
      <c r="AE14" s="8">
        <f t="shared" si="4"/>
        <v>4</v>
      </c>
      <c r="AF14" s="8">
        <f t="shared" si="4"/>
        <v>4</v>
      </c>
      <c r="AG14" s="8">
        <f t="shared" si="4"/>
        <v>4</v>
      </c>
      <c r="AH14" s="8">
        <f t="shared" si="4"/>
        <v>4</v>
      </c>
      <c r="AI14" s="8">
        <f t="shared" si="4"/>
        <v>4</v>
      </c>
      <c r="AJ14" s="8">
        <f t="shared" si="4"/>
        <v>4</v>
      </c>
      <c r="AK14" s="8">
        <f t="shared" si="4"/>
        <v>4</v>
      </c>
      <c r="AL14" s="8">
        <f t="shared" si="4"/>
        <v>4</v>
      </c>
      <c r="AM14" s="8">
        <f t="shared" si="4"/>
        <v>4</v>
      </c>
      <c r="AN14" s="8">
        <f t="shared" si="4"/>
        <v>4</v>
      </c>
      <c r="AO14" s="8">
        <f t="shared" si="4"/>
        <v>4</v>
      </c>
      <c r="AP14" s="8"/>
      <c r="AQ14" s="8"/>
      <c r="AR14" s="8"/>
      <c r="AS14" s="8"/>
      <c r="AT14" s="8"/>
      <c r="AU14" s="8">
        <f aca="true" t="shared" si="5" ref="AU14:BD14">AU16+AU21+AU23+AU25</f>
        <v>0</v>
      </c>
      <c r="AV14" s="8">
        <f t="shared" si="5"/>
        <v>0</v>
      </c>
      <c r="AW14" s="8">
        <f t="shared" si="5"/>
        <v>0</v>
      </c>
      <c r="AX14" s="8">
        <f t="shared" si="5"/>
        <v>0</v>
      </c>
      <c r="AY14" s="8">
        <f t="shared" si="5"/>
        <v>0</v>
      </c>
      <c r="AZ14" s="8">
        <f t="shared" si="5"/>
        <v>0</v>
      </c>
      <c r="BA14" s="8">
        <f t="shared" si="5"/>
        <v>0</v>
      </c>
      <c r="BB14" s="8">
        <f t="shared" si="5"/>
        <v>0</v>
      </c>
      <c r="BC14" s="8">
        <f t="shared" si="5"/>
        <v>0</v>
      </c>
      <c r="BD14" s="8">
        <f t="shared" si="5"/>
        <v>0</v>
      </c>
      <c r="BE14" s="10">
        <f>SUM(D14:BD14)</f>
        <v>152.5</v>
      </c>
    </row>
    <row r="15" spans="1:57" ht="21.75" customHeight="1">
      <c r="A15" s="33" t="s">
        <v>73</v>
      </c>
      <c r="B15" s="33" t="s">
        <v>74</v>
      </c>
      <c r="C15" s="6" t="s">
        <v>37</v>
      </c>
      <c r="D15" s="8">
        <v>2</v>
      </c>
      <c r="E15" s="8">
        <v>2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8">
        <v>2</v>
      </c>
      <c r="R15" s="8">
        <v>2</v>
      </c>
      <c r="S15" s="8">
        <v>2</v>
      </c>
      <c r="T15" s="8">
        <v>2</v>
      </c>
      <c r="U15" s="8">
        <v>0</v>
      </c>
      <c r="V15" s="8">
        <v>0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>
        <v>1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8">
        <v>1</v>
      </c>
      <c r="AL15" s="8">
        <v>1</v>
      </c>
      <c r="AM15" s="8">
        <v>1</v>
      </c>
      <c r="AN15" s="8">
        <v>1</v>
      </c>
      <c r="AO15" s="8">
        <v>1</v>
      </c>
      <c r="AP15" s="8"/>
      <c r="AQ15" s="8"/>
      <c r="AR15" s="8"/>
      <c r="AS15" s="8"/>
      <c r="AT15" s="8"/>
      <c r="AU15" s="8">
        <f aca="true" t="shared" si="6" ref="AU15:BD15">AU17+AU22+AU24+AU26</f>
        <v>0</v>
      </c>
      <c r="AV15" s="8">
        <f t="shared" si="6"/>
        <v>0</v>
      </c>
      <c r="AW15" s="8">
        <f t="shared" si="6"/>
        <v>0</v>
      </c>
      <c r="AX15" s="8">
        <f t="shared" si="6"/>
        <v>0</v>
      </c>
      <c r="AY15" s="8">
        <f t="shared" si="6"/>
        <v>0</v>
      </c>
      <c r="AZ15" s="8">
        <f t="shared" si="6"/>
        <v>0</v>
      </c>
      <c r="BA15" s="8">
        <f t="shared" si="6"/>
        <v>0</v>
      </c>
      <c r="BB15" s="8">
        <f t="shared" si="6"/>
        <v>0</v>
      </c>
      <c r="BC15" s="8">
        <f t="shared" si="6"/>
        <v>0</v>
      </c>
      <c r="BD15" s="8">
        <f t="shared" si="6"/>
        <v>0</v>
      </c>
      <c r="BE15" s="10">
        <f>SUM(D15:BD15)</f>
        <v>53</v>
      </c>
    </row>
    <row r="16" spans="1:57" ht="23.25" customHeight="1">
      <c r="A16" s="34"/>
      <c r="B16" s="36"/>
      <c r="C16" s="6" t="s">
        <v>38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0</v>
      </c>
      <c r="V16" s="8">
        <v>0</v>
      </c>
      <c r="W16" s="9">
        <v>0.5</v>
      </c>
      <c r="X16" s="9">
        <v>0.5</v>
      </c>
      <c r="Y16" s="9">
        <v>0.5</v>
      </c>
      <c r="Z16" s="9">
        <v>0.5</v>
      </c>
      <c r="AA16" s="9">
        <v>0.5</v>
      </c>
      <c r="AB16" s="9">
        <v>0.5</v>
      </c>
      <c r="AC16" s="9">
        <v>0.5</v>
      </c>
      <c r="AD16" s="9">
        <v>0.5</v>
      </c>
      <c r="AE16" s="9">
        <v>0.5</v>
      </c>
      <c r="AF16" s="9">
        <v>0.5</v>
      </c>
      <c r="AG16" s="9">
        <v>0.5</v>
      </c>
      <c r="AH16" s="9">
        <v>0.5</v>
      </c>
      <c r="AI16" s="9">
        <v>0.5</v>
      </c>
      <c r="AJ16" s="9">
        <v>0.5</v>
      </c>
      <c r="AK16" s="9">
        <v>0.5</v>
      </c>
      <c r="AL16" s="9">
        <v>0.5</v>
      </c>
      <c r="AM16" s="9">
        <v>0.5</v>
      </c>
      <c r="AN16" s="9">
        <v>0.5</v>
      </c>
      <c r="AO16" s="9">
        <v>0.5</v>
      </c>
      <c r="AP16" s="8"/>
      <c r="AQ16" s="8"/>
      <c r="AR16" s="8"/>
      <c r="AS16" s="8"/>
      <c r="AT16" s="8"/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10">
        <f aca="true" t="shared" si="7" ref="BE16:BE32">SUM(D16:BD16)</f>
        <v>26.5</v>
      </c>
    </row>
    <row r="17" spans="1:57" ht="0.75" customHeight="1" hidden="1">
      <c r="A17" s="35"/>
      <c r="B17" s="37"/>
      <c r="C17" s="6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v>0</v>
      </c>
      <c r="V17" s="9"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10">
        <f t="shared" si="7"/>
        <v>0</v>
      </c>
    </row>
    <row r="18" spans="1:57" ht="21.75" customHeight="1">
      <c r="A18" s="29" t="s">
        <v>47</v>
      </c>
      <c r="B18" s="29" t="s">
        <v>42</v>
      </c>
      <c r="C18" s="6" t="s">
        <v>37</v>
      </c>
      <c r="D18" s="8">
        <v>3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8">
        <v>3</v>
      </c>
      <c r="P18" s="8">
        <v>3</v>
      </c>
      <c r="Q18" s="8">
        <v>3</v>
      </c>
      <c r="R18" s="8">
        <v>3</v>
      </c>
      <c r="S18" s="8">
        <v>3</v>
      </c>
      <c r="T18" s="8">
        <v>3</v>
      </c>
      <c r="U18" s="8">
        <v>0</v>
      </c>
      <c r="V18" s="8">
        <v>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10">
        <f t="shared" si="7"/>
        <v>51</v>
      </c>
    </row>
    <row r="19" spans="1:57" ht="22.5">
      <c r="A19" s="30"/>
      <c r="B19" s="30"/>
      <c r="C19" s="6" t="s">
        <v>38</v>
      </c>
      <c r="D19" s="9">
        <v>1.5</v>
      </c>
      <c r="E19" s="9">
        <v>1.5</v>
      </c>
      <c r="F19" s="9">
        <v>1.5</v>
      </c>
      <c r="G19" s="9">
        <v>1.5</v>
      </c>
      <c r="H19" s="9">
        <v>1.5</v>
      </c>
      <c r="I19" s="9">
        <v>1.5</v>
      </c>
      <c r="J19" s="9">
        <v>1.5</v>
      </c>
      <c r="K19" s="9">
        <v>1.5</v>
      </c>
      <c r="L19" s="9">
        <v>1.5</v>
      </c>
      <c r="M19" s="9">
        <v>1.5</v>
      </c>
      <c r="N19" s="9">
        <v>1.5</v>
      </c>
      <c r="O19" s="9">
        <v>1.5</v>
      </c>
      <c r="P19" s="9">
        <v>1.5</v>
      </c>
      <c r="Q19" s="9">
        <v>1.5</v>
      </c>
      <c r="R19" s="9">
        <v>1.5</v>
      </c>
      <c r="S19" s="9">
        <v>1.5</v>
      </c>
      <c r="T19" s="9">
        <v>1.5</v>
      </c>
      <c r="U19" s="8">
        <v>0</v>
      </c>
      <c r="V19" s="8"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10">
        <f t="shared" si="7"/>
        <v>25.5</v>
      </c>
    </row>
    <row r="20" spans="1:57" ht="19.5" customHeight="1">
      <c r="A20" s="29" t="s">
        <v>48</v>
      </c>
      <c r="B20" s="29" t="s">
        <v>41</v>
      </c>
      <c r="C20" s="6" t="s">
        <v>37</v>
      </c>
      <c r="D20" s="8">
        <v>2</v>
      </c>
      <c r="E20" s="8">
        <v>2</v>
      </c>
      <c r="F20" s="8">
        <v>2</v>
      </c>
      <c r="G20" s="8">
        <v>2</v>
      </c>
      <c r="H20" s="8">
        <v>2</v>
      </c>
      <c r="I20" s="8">
        <v>2</v>
      </c>
      <c r="J20" s="8">
        <v>2</v>
      </c>
      <c r="K20" s="8">
        <v>2</v>
      </c>
      <c r="L20" s="8">
        <v>2</v>
      </c>
      <c r="M20" s="8">
        <v>2</v>
      </c>
      <c r="N20" s="8">
        <v>2</v>
      </c>
      <c r="O20" s="8">
        <v>2</v>
      </c>
      <c r="P20" s="8">
        <v>2</v>
      </c>
      <c r="Q20" s="8">
        <v>2</v>
      </c>
      <c r="R20" s="8">
        <v>2</v>
      </c>
      <c r="S20" s="8">
        <v>2</v>
      </c>
      <c r="T20" s="8">
        <v>2</v>
      </c>
      <c r="U20" s="8">
        <v>0</v>
      </c>
      <c r="V20" s="8">
        <v>0</v>
      </c>
      <c r="W20" s="8">
        <v>2</v>
      </c>
      <c r="X20" s="8">
        <v>2</v>
      </c>
      <c r="Y20" s="8">
        <v>2</v>
      </c>
      <c r="Z20" s="8">
        <v>2</v>
      </c>
      <c r="AA20" s="8">
        <v>2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2</v>
      </c>
      <c r="AJ20" s="8">
        <v>2</v>
      </c>
      <c r="AK20" s="8">
        <v>2</v>
      </c>
      <c r="AL20" s="8">
        <v>2</v>
      </c>
      <c r="AM20" s="8">
        <v>2</v>
      </c>
      <c r="AN20" s="8">
        <v>2</v>
      </c>
      <c r="AO20" s="8">
        <v>2</v>
      </c>
      <c r="AP20" s="8"/>
      <c r="AQ20" s="8"/>
      <c r="AR20" s="8"/>
      <c r="AS20" s="8"/>
      <c r="AT20" s="8"/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10">
        <f t="shared" si="7"/>
        <v>72</v>
      </c>
    </row>
    <row r="21" spans="1:57" ht="28.5" customHeight="1">
      <c r="A21" s="30"/>
      <c r="B21" s="30"/>
      <c r="C21" s="6" t="s">
        <v>38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0</v>
      </c>
      <c r="V21" s="8">
        <v>0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1</v>
      </c>
      <c r="AP21" s="8"/>
      <c r="AQ21" s="8"/>
      <c r="AR21" s="8"/>
      <c r="AS21" s="8"/>
      <c r="AT21" s="8"/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10">
        <f t="shared" si="7"/>
        <v>36</v>
      </c>
    </row>
    <row r="22" spans="1:57" ht="19.5" customHeight="1">
      <c r="A22" s="29" t="s">
        <v>49</v>
      </c>
      <c r="B22" s="29" t="s">
        <v>45</v>
      </c>
      <c r="C22" s="6" t="s">
        <v>37</v>
      </c>
      <c r="D22" s="8">
        <v>2</v>
      </c>
      <c r="E22" s="8">
        <v>2</v>
      </c>
      <c r="F22" s="8">
        <v>2</v>
      </c>
      <c r="G22" s="8">
        <v>2</v>
      </c>
      <c r="H22" s="8">
        <v>2</v>
      </c>
      <c r="I22" s="8">
        <v>2</v>
      </c>
      <c r="J22" s="8">
        <v>2</v>
      </c>
      <c r="K22" s="8">
        <v>2</v>
      </c>
      <c r="L22" s="8">
        <v>2</v>
      </c>
      <c r="M22" s="8">
        <v>2</v>
      </c>
      <c r="N22" s="8">
        <v>2</v>
      </c>
      <c r="O22" s="8">
        <v>2</v>
      </c>
      <c r="P22" s="8">
        <v>2</v>
      </c>
      <c r="Q22" s="8">
        <v>2</v>
      </c>
      <c r="R22" s="8">
        <v>2</v>
      </c>
      <c r="S22" s="8">
        <v>2</v>
      </c>
      <c r="T22" s="8">
        <v>2</v>
      </c>
      <c r="U22" s="8">
        <v>0</v>
      </c>
      <c r="V22" s="8">
        <v>0</v>
      </c>
      <c r="W22" s="8">
        <v>2</v>
      </c>
      <c r="X22" s="8">
        <v>2</v>
      </c>
      <c r="Y22" s="8">
        <v>2</v>
      </c>
      <c r="Z22" s="8">
        <v>2</v>
      </c>
      <c r="AA22" s="8">
        <v>2</v>
      </c>
      <c r="AB22" s="8">
        <v>2</v>
      </c>
      <c r="AC22" s="8">
        <v>2</v>
      </c>
      <c r="AD22" s="8">
        <v>2</v>
      </c>
      <c r="AE22" s="8">
        <v>2</v>
      </c>
      <c r="AF22" s="8">
        <v>2</v>
      </c>
      <c r="AG22" s="8">
        <v>2</v>
      </c>
      <c r="AH22" s="8">
        <v>2</v>
      </c>
      <c r="AI22" s="8">
        <v>2</v>
      </c>
      <c r="AJ22" s="8">
        <v>2</v>
      </c>
      <c r="AK22" s="8">
        <v>2</v>
      </c>
      <c r="AL22" s="8">
        <v>2</v>
      </c>
      <c r="AM22" s="8">
        <v>2</v>
      </c>
      <c r="AN22" s="8">
        <v>2</v>
      </c>
      <c r="AO22" s="8">
        <v>2</v>
      </c>
      <c r="AP22" s="8"/>
      <c r="AQ22" s="8"/>
      <c r="AR22" s="8"/>
      <c r="AS22" s="8"/>
      <c r="AT22" s="8"/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10">
        <f t="shared" si="7"/>
        <v>72</v>
      </c>
    </row>
    <row r="23" spans="1:57" ht="28.5" customHeight="1">
      <c r="A23" s="30"/>
      <c r="B23" s="30"/>
      <c r="C23" s="6" t="s">
        <v>38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0</v>
      </c>
      <c r="V23" s="8">
        <v>0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>
        <v>1</v>
      </c>
      <c r="AE23" s="8">
        <v>1</v>
      </c>
      <c r="AF23" s="8">
        <v>1</v>
      </c>
      <c r="AG23" s="8">
        <v>1</v>
      </c>
      <c r="AH23" s="8">
        <v>1</v>
      </c>
      <c r="AI23" s="8">
        <v>1</v>
      </c>
      <c r="AJ23" s="8">
        <v>1</v>
      </c>
      <c r="AK23" s="8">
        <v>1</v>
      </c>
      <c r="AL23" s="8">
        <v>1</v>
      </c>
      <c r="AM23" s="8">
        <v>1</v>
      </c>
      <c r="AN23" s="8">
        <v>1</v>
      </c>
      <c r="AO23" s="8">
        <v>1</v>
      </c>
      <c r="AP23" s="8"/>
      <c r="AQ23" s="8"/>
      <c r="AR23" s="8"/>
      <c r="AS23" s="8"/>
      <c r="AT23" s="8"/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10">
        <f t="shared" si="7"/>
        <v>36</v>
      </c>
    </row>
    <row r="24" spans="1:57" ht="21" customHeight="1">
      <c r="A24" s="29" t="s">
        <v>50</v>
      </c>
      <c r="B24" s="29" t="s">
        <v>46</v>
      </c>
      <c r="C24" s="6" t="s">
        <v>37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0</v>
      </c>
      <c r="V24" s="8">
        <v>0</v>
      </c>
      <c r="W24" s="8">
        <v>3</v>
      </c>
      <c r="X24" s="8">
        <v>3</v>
      </c>
      <c r="Y24" s="8">
        <v>3</v>
      </c>
      <c r="Z24" s="8">
        <v>3</v>
      </c>
      <c r="AA24" s="8">
        <v>3</v>
      </c>
      <c r="AB24" s="8">
        <v>3</v>
      </c>
      <c r="AC24" s="8">
        <v>3</v>
      </c>
      <c r="AD24" s="8">
        <v>3</v>
      </c>
      <c r="AE24" s="8">
        <v>3</v>
      </c>
      <c r="AF24" s="8">
        <v>3</v>
      </c>
      <c r="AG24" s="8">
        <v>3</v>
      </c>
      <c r="AH24" s="8">
        <v>3</v>
      </c>
      <c r="AI24" s="8">
        <v>3</v>
      </c>
      <c r="AJ24" s="8">
        <v>3</v>
      </c>
      <c r="AK24" s="8">
        <v>3</v>
      </c>
      <c r="AL24" s="8">
        <v>3</v>
      </c>
      <c r="AM24" s="8">
        <v>3</v>
      </c>
      <c r="AN24" s="8">
        <v>3</v>
      </c>
      <c r="AO24" s="8">
        <v>3</v>
      </c>
      <c r="AP24" s="8"/>
      <c r="AQ24" s="8"/>
      <c r="AR24" s="8"/>
      <c r="AS24" s="8"/>
      <c r="AT24" s="8"/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10">
        <f t="shared" si="7"/>
        <v>57</v>
      </c>
    </row>
    <row r="25" spans="1:57" ht="22.5">
      <c r="A25" s="30"/>
      <c r="B25" s="30"/>
      <c r="C25" s="6" t="s">
        <v>38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0</v>
      </c>
      <c r="V25" s="8">
        <v>0</v>
      </c>
      <c r="W25" s="9">
        <v>1.5</v>
      </c>
      <c r="X25" s="9">
        <v>1.5</v>
      </c>
      <c r="Y25" s="9">
        <v>1.5</v>
      </c>
      <c r="Z25" s="9">
        <v>1.5</v>
      </c>
      <c r="AA25" s="9">
        <v>1.5</v>
      </c>
      <c r="AB25" s="9">
        <v>1.5</v>
      </c>
      <c r="AC25" s="9">
        <v>1.5</v>
      </c>
      <c r="AD25" s="9">
        <v>1.5</v>
      </c>
      <c r="AE25" s="9">
        <v>1.5</v>
      </c>
      <c r="AF25" s="9">
        <v>1.5</v>
      </c>
      <c r="AG25" s="9">
        <v>1.5</v>
      </c>
      <c r="AH25" s="9">
        <v>1.5</v>
      </c>
      <c r="AI25" s="9">
        <v>1.5</v>
      </c>
      <c r="AJ25" s="9">
        <v>1.5</v>
      </c>
      <c r="AK25" s="9">
        <v>1.5</v>
      </c>
      <c r="AL25" s="9">
        <v>1.5</v>
      </c>
      <c r="AM25" s="9">
        <v>1.5</v>
      </c>
      <c r="AN25" s="9">
        <v>1.5</v>
      </c>
      <c r="AO25" s="9">
        <v>1.5</v>
      </c>
      <c r="AP25" s="9"/>
      <c r="AQ25" s="9"/>
      <c r="AR25" s="9"/>
      <c r="AS25" s="9"/>
      <c r="AT25" s="9"/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10">
        <f t="shared" si="7"/>
        <v>28.5</v>
      </c>
    </row>
    <row r="26" spans="1:57" ht="23.25" customHeight="1">
      <c r="A26" s="40" t="s">
        <v>51</v>
      </c>
      <c r="B26" s="40" t="s">
        <v>52</v>
      </c>
      <c r="C26" s="6" t="s">
        <v>37</v>
      </c>
      <c r="D26" s="8">
        <f>SUM(D28,D30)</f>
        <v>5</v>
      </c>
      <c r="E26" s="8">
        <f aca="true" t="shared" si="8" ref="E26:BD26">SUM(E28,E30)</f>
        <v>5</v>
      </c>
      <c r="F26" s="8">
        <f t="shared" si="8"/>
        <v>5</v>
      </c>
      <c r="G26" s="8">
        <f t="shared" si="8"/>
        <v>5</v>
      </c>
      <c r="H26" s="8">
        <f t="shared" si="8"/>
        <v>5</v>
      </c>
      <c r="I26" s="8">
        <f t="shared" si="8"/>
        <v>5</v>
      </c>
      <c r="J26" s="8">
        <f t="shared" si="8"/>
        <v>5</v>
      </c>
      <c r="K26" s="8">
        <f t="shared" si="8"/>
        <v>5</v>
      </c>
      <c r="L26" s="8">
        <f t="shared" si="8"/>
        <v>5</v>
      </c>
      <c r="M26" s="8">
        <f t="shared" si="8"/>
        <v>5</v>
      </c>
      <c r="N26" s="8">
        <f t="shared" si="8"/>
        <v>5</v>
      </c>
      <c r="O26" s="8">
        <f t="shared" si="8"/>
        <v>5</v>
      </c>
      <c r="P26" s="8">
        <f t="shared" si="8"/>
        <v>5</v>
      </c>
      <c r="Q26" s="8">
        <f t="shared" si="8"/>
        <v>5</v>
      </c>
      <c r="R26" s="8">
        <f t="shared" si="8"/>
        <v>5</v>
      </c>
      <c r="S26" s="8">
        <f t="shared" si="8"/>
        <v>5</v>
      </c>
      <c r="T26" s="8">
        <f t="shared" si="8"/>
        <v>5</v>
      </c>
      <c r="U26" s="8">
        <f t="shared" si="8"/>
        <v>0</v>
      </c>
      <c r="V26" s="8">
        <f t="shared" si="8"/>
        <v>0</v>
      </c>
      <c r="W26" s="8">
        <f t="shared" si="8"/>
        <v>5</v>
      </c>
      <c r="X26" s="8">
        <f t="shared" si="8"/>
        <v>5</v>
      </c>
      <c r="Y26" s="8">
        <f t="shared" si="8"/>
        <v>5</v>
      </c>
      <c r="Z26" s="8">
        <f t="shared" si="8"/>
        <v>5</v>
      </c>
      <c r="AA26" s="8">
        <f t="shared" si="8"/>
        <v>5</v>
      </c>
      <c r="AB26" s="8">
        <f t="shared" si="8"/>
        <v>5</v>
      </c>
      <c r="AC26" s="8">
        <f t="shared" si="8"/>
        <v>5</v>
      </c>
      <c r="AD26" s="8">
        <f t="shared" si="8"/>
        <v>5</v>
      </c>
      <c r="AE26" s="8">
        <f t="shared" si="8"/>
        <v>5</v>
      </c>
      <c r="AF26" s="8">
        <f t="shared" si="8"/>
        <v>5</v>
      </c>
      <c r="AG26" s="8">
        <f t="shared" si="8"/>
        <v>5</v>
      </c>
      <c r="AH26" s="8">
        <f t="shared" si="8"/>
        <v>5</v>
      </c>
      <c r="AI26" s="8">
        <f t="shared" si="8"/>
        <v>5</v>
      </c>
      <c r="AJ26" s="8">
        <f t="shared" si="8"/>
        <v>5</v>
      </c>
      <c r="AK26" s="8">
        <f t="shared" si="8"/>
        <v>5</v>
      </c>
      <c r="AL26" s="8">
        <f t="shared" si="8"/>
        <v>5</v>
      </c>
      <c r="AM26" s="8">
        <f t="shared" si="8"/>
        <v>5</v>
      </c>
      <c r="AN26" s="8">
        <f t="shared" si="8"/>
        <v>5</v>
      </c>
      <c r="AO26" s="8">
        <f t="shared" si="8"/>
        <v>5</v>
      </c>
      <c r="AP26" s="8"/>
      <c r="AQ26" s="8"/>
      <c r="AR26" s="8"/>
      <c r="AS26" s="8"/>
      <c r="AT26" s="8"/>
      <c r="AU26" s="8">
        <f t="shared" si="8"/>
        <v>0</v>
      </c>
      <c r="AV26" s="8">
        <f t="shared" si="8"/>
        <v>0</v>
      </c>
      <c r="AW26" s="8">
        <f t="shared" si="8"/>
        <v>0</v>
      </c>
      <c r="AX26" s="8">
        <f t="shared" si="8"/>
        <v>0</v>
      </c>
      <c r="AY26" s="8">
        <f t="shared" si="8"/>
        <v>0</v>
      </c>
      <c r="AZ26" s="8">
        <f t="shared" si="8"/>
        <v>0</v>
      </c>
      <c r="BA26" s="8">
        <f t="shared" si="8"/>
        <v>0</v>
      </c>
      <c r="BB26" s="8">
        <f t="shared" si="8"/>
        <v>0</v>
      </c>
      <c r="BC26" s="8">
        <f t="shared" si="8"/>
        <v>0</v>
      </c>
      <c r="BD26" s="8">
        <f t="shared" si="8"/>
        <v>0</v>
      </c>
      <c r="BE26" s="10">
        <f t="shared" si="7"/>
        <v>180</v>
      </c>
    </row>
    <row r="27" spans="1:57" ht="24" customHeight="1">
      <c r="A27" s="41"/>
      <c r="B27" s="41"/>
      <c r="C27" s="6" t="s">
        <v>38</v>
      </c>
      <c r="D27" s="8">
        <f>SUM(D29,D31)</f>
        <v>2.5</v>
      </c>
      <c r="E27" s="8">
        <f aca="true" t="shared" si="9" ref="E27:BD27">SUM(E29,E31)</f>
        <v>2.5</v>
      </c>
      <c r="F27" s="8">
        <f t="shared" si="9"/>
        <v>2.5</v>
      </c>
      <c r="G27" s="8">
        <f t="shared" si="9"/>
        <v>2.5</v>
      </c>
      <c r="H27" s="8">
        <f t="shared" si="9"/>
        <v>2.5</v>
      </c>
      <c r="I27" s="8">
        <f t="shared" si="9"/>
        <v>2.5</v>
      </c>
      <c r="J27" s="8">
        <f t="shared" si="9"/>
        <v>2.5</v>
      </c>
      <c r="K27" s="8">
        <f t="shared" si="9"/>
        <v>2.5</v>
      </c>
      <c r="L27" s="8">
        <f t="shared" si="9"/>
        <v>2.5</v>
      </c>
      <c r="M27" s="8">
        <f t="shared" si="9"/>
        <v>2.5</v>
      </c>
      <c r="N27" s="8">
        <f t="shared" si="9"/>
        <v>2.5</v>
      </c>
      <c r="O27" s="8">
        <f t="shared" si="9"/>
        <v>2.5</v>
      </c>
      <c r="P27" s="8">
        <f t="shared" si="9"/>
        <v>2.5</v>
      </c>
      <c r="Q27" s="8">
        <f t="shared" si="9"/>
        <v>2.5</v>
      </c>
      <c r="R27" s="8">
        <f t="shared" si="9"/>
        <v>2.5</v>
      </c>
      <c r="S27" s="8">
        <f t="shared" si="9"/>
        <v>2.5</v>
      </c>
      <c r="T27" s="8">
        <f t="shared" si="9"/>
        <v>2.5</v>
      </c>
      <c r="U27" s="8">
        <f t="shared" si="9"/>
        <v>0</v>
      </c>
      <c r="V27" s="8">
        <f t="shared" si="9"/>
        <v>0</v>
      </c>
      <c r="W27" s="8">
        <f t="shared" si="9"/>
        <v>2.5</v>
      </c>
      <c r="X27" s="8">
        <f t="shared" si="9"/>
        <v>2.5</v>
      </c>
      <c r="Y27" s="8">
        <f t="shared" si="9"/>
        <v>2.5</v>
      </c>
      <c r="Z27" s="8">
        <f t="shared" si="9"/>
        <v>2.5</v>
      </c>
      <c r="AA27" s="8">
        <f t="shared" si="9"/>
        <v>2.5</v>
      </c>
      <c r="AB27" s="8">
        <f t="shared" si="9"/>
        <v>2.5</v>
      </c>
      <c r="AC27" s="8">
        <f t="shared" si="9"/>
        <v>2.5</v>
      </c>
      <c r="AD27" s="8">
        <f t="shared" si="9"/>
        <v>2.5</v>
      </c>
      <c r="AE27" s="8">
        <f t="shared" si="9"/>
        <v>2.5</v>
      </c>
      <c r="AF27" s="8">
        <f t="shared" si="9"/>
        <v>2.5</v>
      </c>
      <c r="AG27" s="8">
        <f t="shared" si="9"/>
        <v>2.5</v>
      </c>
      <c r="AH27" s="8">
        <f t="shared" si="9"/>
        <v>2.5</v>
      </c>
      <c r="AI27" s="8">
        <f t="shared" si="9"/>
        <v>2.5</v>
      </c>
      <c r="AJ27" s="8">
        <f t="shared" si="9"/>
        <v>2.5</v>
      </c>
      <c r="AK27" s="8">
        <f t="shared" si="9"/>
        <v>2.5</v>
      </c>
      <c r="AL27" s="8">
        <f t="shared" si="9"/>
        <v>2.5</v>
      </c>
      <c r="AM27" s="8">
        <f t="shared" si="9"/>
        <v>2.5</v>
      </c>
      <c r="AN27" s="8">
        <f t="shared" si="9"/>
        <v>2.5</v>
      </c>
      <c r="AO27" s="8">
        <f t="shared" si="9"/>
        <v>2.5</v>
      </c>
      <c r="AP27" s="8"/>
      <c r="AQ27" s="8"/>
      <c r="AR27" s="8"/>
      <c r="AS27" s="8"/>
      <c r="AT27" s="8"/>
      <c r="AU27" s="8">
        <f t="shared" si="9"/>
        <v>0</v>
      </c>
      <c r="AV27" s="8">
        <f t="shared" si="9"/>
        <v>0</v>
      </c>
      <c r="AW27" s="8">
        <f t="shared" si="9"/>
        <v>0</v>
      </c>
      <c r="AX27" s="8">
        <f t="shared" si="9"/>
        <v>0</v>
      </c>
      <c r="AY27" s="8">
        <f t="shared" si="9"/>
        <v>0</v>
      </c>
      <c r="AZ27" s="8">
        <f t="shared" si="9"/>
        <v>0</v>
      </c>
      <c r="BA27" s="8">
        <f t="shared" si="9"/>
        <v>0</v>
      </c>
      <c r="BB27" s="8">
        <f t="shared" si="9"/>
        <v>0</v>
      </c>
      <c r="BC27" s="8">
        <f t="shared" si="9"/>
        <v>0</v>
      </c>
      <c r="BD27" s="8">
        <f t="shared" si="9"/>
        <v>0</v>
      </c>
      <c r="BE27" s="10">
        <f t="shared" si="7"/>
        <v>90</v>
      </c>
    </row>
    <row r="28" spans="1:57" ht="25.5" customHeight="1">
      <c r="A28" s="29" t="s">
        <v>55</v>
      </c>
      <c r="B28" s="29" t="s">
        <v>53</v>
      </c>
      <c r="C28" s="6" t="s">
        <v>37</v>
      </c>
      <c r="D28" s="8">
        <v>2</v>
      </c>
      <c r="E28" s="8">
        <v>2</v>
      </c>
      <c r="F28" s="8">
        <v>2</v>
      </c>
      <c r="G28" s="8">
        <v>2</v>
      </c>
      <c r="H28" s="8">
        <v>2</v>
      </c>
      <c r="I28" s="8">
        <v>2</v>
      </c>
      <c r="J28" s="8">
        <v>2</v>
      </c>
      <c r="K28" s="8">
        <v>2</v>
      </c>
      <c r="L28" s="8">
        <v>2</v>
      </c>
      <c r="M28" s="8">
        <v>2</v>
      </c>
      <c r="N28" s="8">
        <v>2</v>
      </c>
      <c r="O28" s="8">
        <v>2</v>
      </c>
      <c r="P28" s="8">
        <v>2</v>
      </c>
      <c r="Q28" s="8">
        <v>2</v>
      </c>
      <c r="R28" s="8">
        <v>2</v>
      </c>
      <c r="S28" s="8">
        <v>2</v>
      </c>
      <c r="T28" s="8">
        <v>2</v>
      </c>
      <c r="U28" s="8">
        <v>0</v>
      </c>
      <c r="V28" s="8">
        <v>0</v>
      </c>
      <c r="W28" s="8">
        <v>2</v>
      </c>
      <c r="X28" s="8">
        <v>2</v>
      </c>
      <c r="Y28" s="8">
        <v>2</v>
      </c>
      <c r="Z28" s="8">
        <v>2</v>
      </c>
      <c r="AA28" s="8">
        <v>2</v>
      </c>
      <c r="AB28" s="8">
        <v>2</v>
      </c>
      <c r="AC28" s="8">
        <v>2</v>
      </c>
      <c r="AD28" s="8">
        <v>2</v>
      </c>
      <c r="AE28" s="8">
        <v>2</v>
      </c>
      <c r="AF28" s="8">
        <v>2</v>
      </c>
      <c r="AG28" s="8">
        <v>2</v>
      </c>
      <c r="AH28" s="8">
        <v>2</v>
      </c>
      <c r="AI28" s="8">
        <v>2</v>
      </c>
      <c r="AJ28" s="8">
        <v>2</v>
      </c>
      <c r="AK28" s="8">
        <v>2</v>
      </c>
      <c r="AL28" s="8">
        <v>2</v>
      </c>
      <c r="AM28" s="8">
        <v>2</v>
      </c>
      <c r="AN28" s="8">
        <v>2</v>
      </c>
      <c r="AO28" s="8">
        <v>2</v>
      </c>
      <c r="AP28" s="8"/>
      <c r="AQ28" s="8"/>
      <c r="AR28" s="8"/>
      <c r="AS28" s="8"/>
      <c r="AT28" s="8"/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10">
        <f t="shared" si="7"/>
        <v>72</v>
      </c>
    </row>
    <row r="29" spans="1:57" ht="22.5">
      <c r="A29" s="30"/>
      <c r="B29" s="30"/>
      <c r="C29" s="6" t="s">
        <v>38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0</v>
      </c>
      <c r="V29" s="8">
        <v>0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>
        <v>1</v>
      </c>
      <c r="AE29" s="8">
        <v>1</v>
      </c>
      <c r="AF29" s="8">
        <v>1</v>
      </c>
      <c r="AG29" s="8">
        <v>1</v>
      </c>
      <c r="AH29" s="8">
        <v>1</v>
      </c>
      <c r="AI29" s="8">
        <v>1</v>
      </c>
      <c r="AJ29" s="8">
        <v>1</v>
      </c>
      <c r="AK29" s="8">
        <v>1</v>
      </c>
      <c r="AL29" s="8">
        <v>1</v>
      </c>
      <c r="AM29" s="8">
        <v>1</v>
      </c>
      <c r="AN29" s="8">
        <v>1</v>
      </c>
      <c r="AO29" s="8">
        <v>1</v>
      </c>
      <c r="AP29" s="8"/>
      <c r="AQ29" s="8"/>
      <c r="AR29" s="8"/>
      <c r="AS29" s="8"/>
      <c r="AT29" s="8"/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10">
        <f t="shared" si="7"/>
        <v>36</v>
      </c>
    </row>
    <row r="30" spans="1:57" ht="22.5" customHeight="1">
      <c r="A30" s="29" t="s">
        <v>56</v>
      </c>
      <c r="B30" s="29" t="s">
        <v>54</v>
      </c>
      <c r="C30" s="6" t="s">
        <v>37</v>
      </c>
      <c r="D30" s="8">
        <v>3</v>
      </c>
      <c r="E30" s="8">
        <v>3</v>
      </c>
      <c r="F30" s="8">
        <v>3</v>
      </c>
      <c r="G30" s="8">
        <v>3</v>
      </c>
      <c r="H30" s="8">
        <v>3</v>
      </c>
      <c r="I30" s="8">
        <v>3</v>
      </c>
      <c r="J30" s="8">
        <v>3</v>
      </c>
      <c r="K30" s="8">
        <v>3</v>
      </c>
      <c r="L30" s="8">
        <v>3</v>
      </c>
      <c r="M30" s="8">
        <v>3</v>
      </c>
      <c r="N30" s="8">
        <v>3</v>
      </c>
      <c r="O30" s="8">
        <v>3</v>
      </c>
      <c r="P30" s="8">
        <v>3</v>
      </c>
      <c r="Q30" s="8">
        <v>3</v>
      </c>
      <c r="R30" s="8">
        <v>3</v>
      </c>
      <c r="S30" s="8">
        <v>3</v>
      </c>
      <c r="T30" s="8">
        <v>3</v>
      </c>
      <c r="U30" s="8">
        <v>0</v>
      </c>
      <c r="V30" s="8">
        <v>0</v>
      </c>
      <c r="W30" s="8">
        <v>3</v>
      </c>
      <c r="X30" s="8">
        <v>3</v>
      </c>
      <c r="Y30" s="8">
        <v>3</v>
      </c>
      <c r="Z30" s="8">
        <v>3</v>
      </c>
      <c r="AA30" s="8">
        <v>3</v>
      </c>
      <c r="AB30" s="8">
        <v>3</v>
      </c>
      <c r="AC30" s="8">
        <v>3</v>
      </c>
      <c r="AD30" s="8">
        <v>3</v>
      </c>
      <c r="AE30" s="8">
        <v>3</v>
      </c>
      <c r="AF30" s="8">
        <v>3</v>
      </c>
      <c r="AG30" s="8">
        <v>3</v>
      </c>
      <c r="AH30" s="8">
        <v>3</v>
      </c>
      <c r="AI30" s="8">
        <v>3</v>
      </c>
      <c r="AJ30" s="8">
        <v>3</v>
      </c>
      <c r="AK30" s="8">
        <v>3</v>
      </c>
      <c r="AL30" s="8">
        <v>3</v>
      </c>
      <c r="AM30" s="8">
        <v>3</v>
      </c>
      <c r="AN30" s="8">
        <v>3</v>
      </c>
      <c r="AO30" s="8">
        <v>3</v>
      </c>
      <c r="AP30" s="8"/>
      <c r="AQ30" s="8"/>
      <c r="AR30" s="8"/>
      <c r="AS30" s="8"/>
      <c r="AT30" s="8"/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10">
        <f t="shared" si="7"/>
        <v>108</v>
      </c>
    </row>
    <row r="31" spans="1:57" ht="38.25" customHeight="1">
      <c r="A31" s="30"/>
      <c r="B31" s="30"/>
      <c r="C31" s="6" t="s">
        <v>38</v>
      </c>
      <c r="D31" s="9">
        <v>1.5</v>
      </c>
      <c r="E31" s="9">
        <v>1.5</v>
      </c>
      <c r="F31" s="9">
        <v>1.5</v>
      </c>
      <c r="G31" s="9">
        <v>1.5</v>
      </c>
      <c r="H31" s="9">
        <v>1.5</v>
      </c>
      <c r="I31" s="9">
        <v>1.5</v>
      </c>
      <c r="J31" s="9">
        <v>1.5</v>
      </c>
      <c r="K31" s="9">
        <v>1.5</v>
      </c>
      <c r="L31" s="9">
        <v>1.5</v>
      </c>
      <c r="M31" s="9">
        <v>1.5</v>
      </c>
      <c r="N31" s="9">
        <v>1.5</v>
      </c>
      <c r="O31" s="9">
        <v>1.5</v>
      </c>
      <c r="P31" s="9">
        <v>1.5</v>
      </c>
      <c r="Q31" s="9">
        <v>1.5</v>
      </c>
      <c r="R31" s="9">
        <v>1.5</v>
      </c>
      <c r="S31" s="9">
        <v>1.5</v>
      </c>
      <c r="T31" s="9">
        <v>1.5</v>
      </c>
      <c r="U31" s="8">
        <v>0</v>
      </c>
      <c r="V31" s="8">
        <v>0</v>
      </c>
      <c r="W31" s="9">
        <v>1.5</v>
      </c>
      <c r="X31" s="9">
        <v>1.5</v>
      </c>
      <c r="Y31" s="9">
        <v>1.5</v>
      </c>
      <c r="Z31" s="9">
        <v>1.5</v>
      </c>
      <c r="AA31" s="9">
        <v>1.5</v>
      </c>
      <c r="AB31" s="9">
        <v>1.5</v>
      </c>
      <c r="AC31" s="9">
        <v>1.5</v>
      </c>
      <c r="AD31" s="9">
        <v>1.5</v>
      </c>
      <c r="AE31" s="9">
        <v>1.5</v>
      </c>
      <c r="AF31" s="9">
        <v>1.5</v>
      </c>
      <c r="AG31" s="9">
        <v>1.5</v>
      </c>
      <c r="AH31" s="9">
        <v>1.5</v>
      </c>
      <c r="AI31" s="9">
        <v>1.5</v>
      </c>
      <c r="AJ31" s="9">
        <v>1.5</v>
      </c>
      <c r="AK31" s="9">
        <v>1.5</v>
      </c>
      <c r="AL31" s="9">
        <v>1.5</v>
      </c>
      <c r="AM31" s="9">
        <v>1.5</v>
      </c>
      <c r="AN31" s="9">
        <v>1.5</v>
      </c>
      <c r="AO31" s="9">
        <v>1.5</v>
      </c>
      <c r="AP31" s="8"/>
      <c r="AQ31" s="8"/>
      <c r="AR31" s="8"/>
      <c r="AS31" s="8"/>
      <c r="AT31" s="8"/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10">
        <f t="shared" si="7"/>
        <v>54</v>
      </c>
    </row>
    <row r="32" spans="1:57" ht="20.25" customHeight="1">
      <c r="A32" s="45" t="s">
        <v>58</v>
      </c>
      <c r="B32" s="45" t="s">
        <v>57</v>
      </c>
      <c r="C32" s="6" t="s">
        <v>37</v>
      </c>
      <c r="D32" s="8">
        <f aca="true" t="shared" si="10" ref="D32:T32">D34+D36+D51+D53+D55</f>
        <v>14</v>
      </c>
      <c r="E32" s="8">
        <f t="shared" si="10"/>
        <v>14</v>
      </c>
      <c r="F32" s="8">
        <f t="shared" si="10"/>
        <v>14</v>
      </c>
      <c r="G32" s="8">
        <f t="shared" si="10"/>
        <v>14</v>
      </c>
      <c r="H32" s="8">
        <f t="shared" si="10"/>
        <v>14</v>
      </c>
      <c r="I32" s="8">
        <f t="shared" si="10"/>
        <v>14</v>
      </c>
      <c r="J32" s="8">
        <f t="shared" si="10"/>
        <v>14</v>
      </c>
      <c r="K32" s="8">
        <f t="shared" si="10"/>
        <v>14</v>
      </c>
      <c r="L32" s="8">
        <f t="shared" si="10"/>
        <v>14</v>
      </c>
      <c r="M32" s="8">
        <f t="shared" si="10"/>
        <v>14</v>
      </c>
      <c r="N32" s="8">
        <f t="shared" si="10"/>
        <v>14</v>
      </c>
      <c r="O32" s="8">
        <f t="shared" si="10"/>
        <v>14</v>
      </c>
      <c r="P32" s="8">
        <f t="shared" si="10"/>
        <v>14</v>
      </c>
      <c r="Q32" s="8">
        <f t="shared" si="10"/>
        <v>14</v>
      </c>
      <c r="R32" s="8">
        <f t="shared" si="10"/>
        <v>14</v>
      </c>
      <c r="S32" s="8">
        <f t="shared" si="10"/>
        <v>14</v>
      </c>
      <c r="T32" s="8">
        <f t="shared" si="10"/>
        <v>14</v>
      </c>
      <c r="U32" s="8">
        <f>SUM(U34,U36,U47,U49,U51,U55)</f>
        <v>0</v>
      </c>
      <c r="V32" s="8">
        <f>SUM(V34,V36,V47,V49,V51,V55)</f>
        <v>0</v>
      </c>
      <c r="W32" s="8">
        <f aca="true" t="shared" si="11" ref="W32:AJ32">W34+W36+W47+W49+W53</f>
        <v>13</v>
      </c>
      <c r="X32" s="8">
        <f t="shared" si="11"/>
        <v>13</v>
      </c>
      <c r="Y32" s="8">
        <f t="shared" si="11"/>
        <v>13</v>
      </c>
      <c r="Z32" s="8">
        <f t="shared" si="11"/>
        <v>13</v>
      </c>
      <c r="AA32" s="8">
        <f t="shared" si="11"/>
        <v>13</v>
      </c>
      <c r="AB32" s="8">
        <f t="shared" si="11"/>
        <v>13</v>
      </c>
      <c r="AC32" s="8">
        <f t="shared" si="11"/>
        <v>13</v>
      </c>
      <c r="AD32" s="8">
        <f t="shared" si="11"/>
        <v>13</v>
      </c>
      <c r="AE32" s="8">
        <f t="shared" si="11"/>
        <v>13</v>
      </c>
      <c r="AF32" s="8">
        <f t="shared" si="11"/>
        <v>13</v>
      </c>
      <c r="AG32" s="8">
        <f t="shared" si="11"/>
        <v>13</v>
      </c>
      <c r="AH32" s="8">
        <f t="shared" si="11"/>
        <v>13</v>
      </c>
      <c r="AI32" s="8">
        <f t="shared" si="11"/>
        <v>13</v>
      </c>
      <c r="AJ32" s="8">
        <f t="shared" si="11"/>
        <v>13</v>
      </c>
      <c r="AK32" s="8">
        <v>13</v>
      </c>
      <c r="AL32" s="8">
        <v>13</v>
      </c>
      <c r="AM32" s="8">
        <v>13</v>
      </c>
      <c r="AN32" s="8">
        <v>13</v>
      </c>
      <c r="AO32" s="8">
        <v>13</v>
      </c>
      <c r="AP32" s="8"/>
      <c r="AQ32" s="8"/>
      <c r="AR32" s="8"/>
      <c r="AS32" s="8"/>
      <c r="AT32" s="8"/>
      <c r="AU32" s="8">
        <f aca="true" t="shared" si="12" ref="AU32:BD32">SUM(AU34,AU36,AU47,AU49,AU51,AU55)</f>
        <v>0</v>
      </c>
      <c r="AV32" s="8">
        <f t="shared" si="12"/>
        <v>0</v>
      </c>
      <c r="AW32" s="8">
        <f t="shared" si="12"/>
        <v>0</v>
      </c>
      <c r="AX32" s="8">
        <f t="shared" si="12"/>
        <v>0</v>
      </c>
      <c r="AY32" s="8">
        <f t="shared" si="12"/>
        <v>0</v>
      </c>
      <c r="AZ32" s="8">
        <f t="shared" si="12"/>
        <v>0</v>
      </c>
      <c r="BA32" s="8">
        <f t="shared" si="12"/>
        <v>0</v>
      </c>
      <c r="BB32" s="8">
        <f t="shared" si="12"/>
        <v>0</v>
      </c>
      <c r="BC32" s="8">
        <f t="shared" si="12"/>
        <v>0</v>
      </c>
      <c r="BD32" s="8">
        <f t="shared" si="12"/>
        <v>0</v>
      </c>
      <c r="BE32" s="10">
        <f t="shared" si="7"/>
        <v>485</v>
      </c>
    </row>
    <row r="33" spans="1:57" ht="22.5">
      <c r="A33" s="45"/>
      <c r="B33" s="45"/>
      <c r="C33" s="6" t="s">
        <v>38</v>
      </c>
      <c r="D33" s="8">
        <f aca="true" t="shared" si="13" ref="D33:S33">D35+D37+D52+D54+E56</f>
        <v>7</v>
      </c>
      <c r="E33" s="8">
        <f t="shared" si="13"/>
        <v>7</v>
      </c>
      <c r="F33" s="8">
        <f t="shared" si="13"/>
        <v>7</v>
      </c>
      <c r="G33" s="8">
        <f t="shared" si="13"/>
        <v>7</v>
      </c>
      <c r="H33" s="8">
        <f t="shared" si="13"/>
        <v>7</v>
      </c>
      <c r="I33" s="8">
        <f t="shared" si="13"/>
        <v>7</v>
      </c>
      <c r="J33" s="8">
        <f t="shared" si="13"/>
        <v>7</v>
      </c>
      <c r="K33" s="8">
        <f t="shared" si="13"/>
        <v>7</v>
      </c>
      <c r="L33" s="8">
        <f t="shared" si="13"/>
        <v>7</v>
      </c>
      <c r="M33" s="8">
        <f t="shared" si="13"/>
        <v>7</v>
      </c>
      <c r="N33" s="8">
        <v>7</v>
      </c>
      <c r="O33" s="8">
        <f t="shared" si="13"/>
        <v>7</v>
      </c>
      <c r="P33" s="8">
        <f t="shared" si="13"/>
        <v>7</v>
      </c>
      <c r="Q33" s="8">
        <f t="shared" si="13"/>
        <v>7</v>
      </c>
      <c r="R33" s="8">
        <f t="shared" si="13"/>
        <v>7</v>
      </c>
      <c r="S33" s="8">
        <f t="shared" si="13"/>
        <v>7</v>
      </c>
      <c r="T33" s="8">
        <v>7</v>
      </c>
      <c r="U33" s="8">
        <f>SUM(U35,U37,U48,U50,U52,U56)</f>
        <v>0</v>
      </c>
      <c r="V33" s="8">
        <f>SUM(V35,V37,V48,V50,V52,V56)</f>
        <v>0</v>
      </c>
      <c r="W33" s="8">
        <f aca="true" t="shared" si="14" ref="W33:AJ33">SUM(W35,W37,W48,W50,W52,W56)</f>
        <v>5.5</v>
      </c>
      <c r="X33" s="8">
        <f t="shared" si="14"/>
        <v>5.5</v>
      </c>
      <c r="Y33" s="8">
        <f t="shared" si="14"/>
        <v>5.5</v>
      </c>
      <c r="Z33" s="8">
        <f t="shared" si="14"/>
        <v>5.5</v>
      </c>
      <c r="AA33" s="8">
        <f t="shared" si="14"/>
        <v>5.5</v>
      </c>
      <c r="AB33" s="8">
        <f t="shared" si="14"/>
        <v>5.5</v>
      </c>
      <c r="AC33" s="8">
        <f t="shared" si="14"/>
        <v>5.5</v>
      </c>
      <c r="AD33" s="8">
        <f t="shared" si="14"/>
        <v>5.5</v>
      </c>
      <c r="AE33" s="8">
        <f t="shared" si="14"/>
        <v>5.5</v>
      </c>
      <c r="AF33" s="8">
        <f t="shared" si="14"/>
        <v>5.5</v>
      </c>
      <c r="AG33" s="8">
        <f t="shared" si="14"/>
        <v>5.5</v>
      </c>
      <c r="AH33" s="8">
        <f t="shared" si="14"/>
        <v>5.5</v>
      </c>
      <c r="AI33" s="8">
        <f t="shared" si="14"/>
        <v>5.5</v>
      </c>
      <c r="AJ33" s="8">
        <f t="shared" si="14"/>
        <v>5.5</v>
      </c>
      <c r="AK33" s="8">
        <v>5.5</v>
      </c>
      <c r="AL33" s="8">
        <v>5.5</v>
      </c>
      <c r="AM33" s="8">
        <v>5.5</v>
      </c>
      <c r="AN33" s="8">
        <v>5.5</v>
      </c>
      <c r="AO33" s="8">
        <v>5.5</v>
      </c>
      <c r="AP33" s="8"/>
      <c r="AQ33" s="8"/>
      <c r="AR33" s="8"/>
      <c r="AS33" s="8"/>
      <c r="AT33" s="8"/>
      <c r="AU33" s="8">
        <f aca="true" t="shared" si="15" ref="AU33:BD33">SUM(AU35,AU37,AU48,AU50,AU52,AU56)</f>
        <v>0</v>
      </c>
      <c r="AV33" s="8">
        <f t="shared" si="15"/>
        <v>0</v>
      </c>
      <c r="AW33" s="8">
        <f t="shared" si="15"/>
        <v>0</v>
      </c>
      <c r="AX33" s="8">
        <f t="shared" si="15"/>
        <v>0</v>
      </c>
      <c r="AY33" s="8">
        <f t="shared" si="15"/>
        <v>0</v>
      </c>
      <c r="AZ33" s="8">
        <f t="shared" si="15"/>
        <v>0</v>
      </c>
      <c r="BA33" s="8">
        <f t="shared" si="15"/>
        <v>0</v>
      </c>
      <c r="BB33" s="8">
        <f t="shared" si="15"/>
        <v>0</v>
      </c>
      <c r="BC33" s="8">
        <f t="shared" si="15"/>
        <v>0</v>
      </c>
      <c r="BD33" s="8">
        <f t="shared" si="15"/>
        <v>0</v>
      </c>
      <c r="BE33" s="10">
        <v>243</v>
      </c>
    </row>
    <row r="34" spans="1:57" ht="25.5" customHeight="1">
      <c r="A34" s="29" t="s">
        <v>76</v>
      </c>
      <c r="B34" s="29" t="s">
        <v>59</v>
      </c>
      <c r="C34" s="6" t="s">
        <v>37</v>
      </c>
      <c r="D34" s="8">
        <v>2</v>
      </c>
      <c r="E34" s="8">
        <v>2</v>
      </c>
      <c r="F34" s="8">
        <v>2</v>
      </c>
      <c r="G34" s="8">
        <v>2</v>
      </c>
      <c r="H34" s="8">
        <v>2</v>
      </c>
      <c r="I34" s="8">
        <v>2</v>
      </c>
      <c r="J34" s="8">
        <v>2</v>
      </c>
      <c r="K34" s="8">
        <v>2</v>
      </c>
      <c r="L34" s="8">
        <v>2</v>
      </c>
      <c r="M34" s="8">
        <v>2</v>
      </c>
      <c r="N34" s="8">
        <v>2</v>
      </c>
      <c r="O34" s="8">
        <v>2</v>
      </c>
      <c r="P34" s="8">
        <v>2</v>
      </c>
      <c r="Q34" s="8">
        <v>2</v>
      </c>
      <c r="R34" s="8">
        <v>2</v>
      </c>
      <c r="S34" s="8">
        <v>2</v>
      </c>
      <c r="T34" s="8">
        <v>2</v>
      </c>
      <c r="U34" s="8">
        <v>0</v>
      </c>
      <c r="V34" s="8">
        <v>0</v>
      </c>
      <c r="W34" s="8">
        <v>4</v>
      </c>
      <c r="X34" s="8">
        <v>4</v>
      </c>
      <c r="Y34" s="8">
        <v>4</v>
      </c>
      <c r="Z34" s="8">
        <v>4</v>
      </c>
      <c r="AA34" s="8">
        <v>4</v>
      </c>
      <c r="AB34" s="8">
        <v>4</v>
      </c>
      <c r="AC34" s="8">
        <v>4</v>
      </c>
      <c r="AD34" s="8">
        <v>4</v>
      </c>
      <c r="AE34" s="8">
        <v>4</v>
      </c>
      <c r="AF34" s="8">
        <v>4</v>
      </c>
      <c r="AG34" s="8">
        <v>4</v>
      </c>
      <c r="AH34" s="8">
        <v>4</v>
      </c>
      <c r="AI34" s="8">
        <v>4</v>
      </c>
      <c r="AJ34" s="8">
        <v>4</v>
      </c>
      <c r="AK34" s="8">
        <v>4</v>
      </c>
      <c r="AL34" s="8">
        <v>4</v>
      </c>
      <c r="AM34" s="8">
        <v>4</v>
      </c>
      <c r="AN34" s="8">
        <v>4</v>
      </c>
      <c r="AO34" s="8">
        <v>4</v>
      </c>
      <c r="AP34" s="8"/>
      <c r="AQ34" s="8"/>
      <c r="AR34" s="8"/>
      <c r="AS34" s="8"/>
      <c r="AT34" s="8"/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11">
        <f>SUM(D34:BD34)</f>
        <v>110</v>
      </c>
    </row>
    <row r="35" spans="1:57" ht="22.5" customHeight="1">
      <c r="A35" s="30"/>
      <c r="B35" s="30"/>
      <c r="C35" s="6" t="s">
        <v>38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0</v>
      </c>
      <c r="V35" s="8">
        <v>0</v>
      </c>
      <c r="W35" s="8">
        <v>2</v>
      </c>
      <c r="X35" s="8">
        <v>2</v>
      </c>
      <c r="Y35" s="8">
        <v>2</v>
      </c>
      <c r="Z35" s="8">
        <v>2</v>
      </c>
      <c r="AA35" s="8">
        <v>2</v>
      </c>
      <c r="AB35" s="8">
        <v>2</v>
      </c>
      <c r="AC35" s="8">
        <v>2</v>
      </c>
      <c r="AD35" s="8">
        <v>2</v>
      </c>
      <c r="AE35" s="8">
        <v>2</v>
      </c>
      <c r="AF35" s="8">
        <v>2</v>
      </c>
      <c r="AG35" s="8">
        <v>2</v>
      </c>
      <c r="AH35" s="8">
        <v>2</v>
      </c>
      <c r="AI35" s="8">
        <v>2</v>
      </c>
      <c r="AJ35" s="8">
        <v>2</v>
      </c>
      <c r="AK35" s="8">
        <v>2</v>
      </c>
      <c r="AL35" s="8">
        <v>2</v>
      </c>
      <c r="AM35" s="8">
        <v>2</v>
      </c>
      <c r="AN35" s="8">
        <v>2</v>
      </c>
      <c r="AO35" s="8">
        <v>2</v>
      </c>
      <c r="AP35" s="8"/>
      <c r="AQ35" s="8"/>
      <c r="AR35" s="8"/>
      <c r="AS35" s="8"/>
      <c r="AT35" s="8"/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11">
        <f>SUM(D35:BD35)</f>
        <v>55</v>
      </c>
    </row>
    <row r="36" spans="1:57" ht="20.25" customHeight="1">
      <c r="A36" s="29" t="s">
        <v>77</v>
      </c>
      <c r="B36" s="29" t="s">
        <v>60</v>
      </c>
      <c r="C36" s="6" t="s">
        <v>37</v>
      </c>
      <c r="D36" s="8">
        <v>2</v>
      </c>
      <c r="E36" s="8">
        <v>2</v>
      </c>
      <c r="F36" s="8">
        <v>2</v>
      </c>
      <c r="G36" s="8">
        <v>2</v>
      </c>
      <c r="H36" s="8">
        <v>2</v>
      </c>
      <c r="I36" s="8">
        <v>2</v>
      </c>
      <c r="J36" s="8">
        <v>2</v>
      </c>
      <c r="K36" s="8">
        <v>2</v>
      </c>
      <c r="L36" s="8">
        <v>2</v>
      </c>
      <c r="M36" s="8">
        <v>2</v>
      </c>
      <c r="N36" s="8">
        <v>2</v>
      </c>
      <c r="O36" s="8">
        <v>2</v>
      </c>
      <c r="P36" s="8">
        <v>2</v>
      </c>
      <c r="Q36" s="8">
        <v>2</v>
      </c>
      <c r="R36" s="8">
        <v>2</v>
      </c>
      <c r="S36" s="8">
        <v>2</v>
      </c>
      <c r="T36" s="8">
        <v>2</v>
      </c>
      <c r="U36" s="8">
        <v>0</v>
      </c>
      <c r="V36" s="8">
        <v>0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>
        <v>1</v>
      </c>
      <c r="AE36" s="8">
        <v>1</v>
      </c>
      <c r="AF36" s="8">
        <v>1</v>
      </c>
      <c r="AG36" s="8">
        <v>1</v>
      </c>
      <c r="AH36" s="8">
        <v>1</v>
      </c>
      <c r="AI36" s="8">
        <v>1</v>
      </c>
      <c r="AJ36" s="8">
        <v>1</v>
      </c>
      <c r="AK36" s="8">
        <v>1</v>
      </c>
      <c r="AL36" s="8">
        <v>1</v>
      </c>
      <c r="AM36" s="8">
        <v>1</v>
      </c>
      <c r="AN36" s="8">
        <v>1</v>
      </c>
      <c r="AO36" s="8">
        <v>1</v>
      </c>
      <c r="AP36" s="8"/>
      <c r="AQ36" s="8"/>
      <c r="AR36" s="8"/>
      <c r="AS36" s="8"/>
      <c r="AT36" s="8"/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11">
        <f>SUM(D36:BD36)</f>
        <v>53</v>
      </c>
    </row>
    <row r="37" spans="1:57" ht="22.5">
      <c r="A37" s="30"/>
      <c r="B37" s="30"/>
      <c r="C37" s="6" t="s">
        <v>38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0</v>
      </c>
      <c r="V37" s="8">
        <v>0</v>
      </c>
      <c r="W37" s="9">
        <v>0.5</v>
      </c>
      <c r="X37" s="9">
        <v>0.5</v>
      </c>
      <c r="Y37" s="9">
        <v>0.5</v>
      </c>
      <c r="Z37" s="9">
        <v>0.5</v>
      </c>
      <c r="AA37" s="9">
        <v>0.5</v>
      </c>
      <c r="AB37" s="9">
        <v>0.5</v>
      </c>
      <c r="AC37" s="9">
        <v>0.5</v>
      </c>
      <c r="AD37" s="9">
        <v>0.5</v>
      </c>
      <c r="AE37" s="9">
        <v>0.5</v>
      </c>
      <c r="AF37" s="9">
        <v>0.5</v>
      </c>
      <c r="AG37" s="9">
        <v>0.5</v>
      </c>
      <c r="AH37" s="9">
        <v>0.5</v>
      </c>
      <c r="AI37" s="9">
        <v>0.5</v>
      </c>
      <c r="AJ37" s="9">
        <v>0.5</v>
      </c>
      <c r="AK37" s="9">
        <v>0.5</v>
      </c>
      <c r="AL37" s="9">
        <v>0.5</v>
      </c>
      <c r="AM37" s="9">
        <v>0.5</v>
      </c>
      <c r="AN37" s="9">
        <v>0.5</v>
      </c>
      <c r="AO37" s="9">
        <v>0.5</v>
      </c>
      <c r="AP37" s="8"/>
      <c r="AQ37" s="8"/>
      <c r="AR37" s="8"/>
      <c r="AS37" s="8"/>
      <c r="AT37" s="8"/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11">
        <f>SUM(D37:BD37)</f>
        <v>26.5</v>
      </c>
    </row>
    <row r="38" spans="1:57" ht="12.75" customHeight="1">
      <c r="A38" s="26" t="s">
        <v>25</v>
      </c>
      <c r="B38" s="26" t="s">
        <v>26</v>
      </c>
      <c r="C38" s="26" t="s">
        <v>27</v>
      </c>
      <c r="D38" s="24" t="s">
        <v>0</v>
      </c>
      <c r="E38" s="24" t="s">
        <v>1</v>
      </c>
      <c r="F38" s="24"/>
      <c r="G38" s="24"/>
      <c r="H38" s="24" t="s">
        <v>2</v>
      </c>
      <c r="I38" s="24" t="s">
        <v>3</v>
      </c>
      <c r="J38" s="24"/>
      <c r="K38" s="24"/>
      <c r="L38" s="24"/>
      <c r="M38" s="24" t="s">
        <v>4</v>
      </c>
      <c r="N38" s="24"/>
      <c r="O38" s="24"/>
      <c r="P38" s="24"/>
      <c r="Q38" s="24" t="s">
        <v>5</v>
      </c>
      <c r="R38" s="24" t="s">
        <v>6</v>
      </c>
      <c r="S38" s="24"/>
      <c r="T38" s="24"/>
      <c r="U38" s="24" t="s">
        <v>7</v>
      </c>
      <c r="V38" s="24" t="s">
        <v>8</v>
      </c>
      <c r="W38" s="24"/>
      <c r="X38" s="24"/>
      <c r="Y38" s="24"/>
      <c r="Z38" s="24" t="s">
        <v>9</v>
      </c>
      <c r="AA38" s="24" t="s">
        <v>10</v>
      </c>
      <c r="AB38" s="24"/>
      <c r="AC38" s="24"/>
      <c r="AD38" s="24" t="s">
        <v>11</v>
      </c>
      <c r="AE38" s="24" t="s">
        <v>12</v>
      </c>
      <c r="AF38" s="24"/>
      <c r="AG38" s="24"/>
      <c r="AH38" s="24" t="s">
        <v>13</v>
      </c>
      <c r="AI38" s="24" t="s">
        <v>20</v>
      </c>
      <c r="AJ38" s="24"/>
      <c r="AK38" s="24"/>
      <c r="AL38" s="24" t="s">
        <v>21</v>
      </c>
      <c r="AM38" s="24" t="s">
        <v>14</v>
      </c>
      <c r="AN38" s="24"/>
      <c r="AO38" s="24"/>
      <c r="AP38" s="24"/>
      <c r="AQ38" s="24" t="s">
        <v>15</v>
      </c>
      <c r="AR38" s="24" t="s">
        <v>16</v>
      </c>
      <c r="AS38" s="24"/>
      <c r="AT38" s="24"/>
      <c r="AU38" s="24" t="s">
        <v>17</v>
      </c>
      <c r="AV38" s="24" t="s">
        <v>18</v>
      </c>
      <c r="AW38" s="24"/>
      <c r="AX38" s="24"/>
      <c r="AY38" s="24"/>
      <c r="AZ38" s="24" t="s">
        <v>19</v>
      </c>
      <c r="BA38" s="24"/>
      <c r="BB38" s="24"/>
      <c r="BC38" s="24"/>
      <c r="BD38" s="26" t="s">
        <v>24</v>
      </c>
      <c r="BE38" s="26" t="s">
        <v>71</v>
      </c>
    </row>
    <row r="39" spans="1:57" ht="409.5">
      <c r="A39" s="27"/>
      <c r="B39" s="27"/>
      <c r="C39" s="27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7"/>
      <c r="BE39" s="27"/>
    </row>
    <row r="40" spans="1:57" ht="12.75">
      <c r="A40" s="27"/>
      <c r="B40" s="27"/>
      <c r="C40" s="2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7"/>
      <c r="BE40" s="27"/>
    </row>
    <row r="41" spans="1:57" ht="12.75">
      <c r="A41" s="27"/>
      <c r="B41" s="27"/>
      <c r="C41" s="27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7"/>
      <c r="BE41" s="27"/>
    </row>
    <row r="42" spans="1:57" ht="24.75" customHeight="1">
      <c r="A42" s="27"/>
      <c r="B42" s="27"/>
      <c r="C42" s="2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8"/>
      <c r="BE42" s="28"/>
    </row>
    <row r="43" spans="1:57" ht="12.75">
      <c r="A43" s="27"/>
      <c r="B43" s="27"/>
      <c r="C43" s="27"/>
      <c r="D43" s="25" t="s">
        <v>22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13"/>
    </row>
    <row r="44" spans="1:57" ht="14.25">
      <c r="A44" s="27"/>
      <c r="B44" s="27"/>
      <c r="C44" s="27"/>
      <c r="D44" s="3">
        <v>35</v>
      </c>
      <c r="E44" s="3">
        <v>36</v>
      </c>
      <c r="F44" s="3">
        <v>37</v>
      </c>
      <c r="G44" s="3">
        <v>38</v>
      </c>
      <c r="H44" s="3">
        <v>39</v>
      </c>
      <c r="I44" s="3">
        <v>40</v>
      </c>
      <c r="J44" s="3">
        <v>41</v>
      </c>
      <c r="K44" s="3">
        <v>42</v>
      </c>
      <c r="L44" s="3">
        <v>43</v>
      </c>
      <c r="M44" s="3">
        <v>44</v>
      </c>
      <c r="N44" s="3">
        <v>45</v>
      </c>
      <c r="O44" s="3">
        <v>46</v>
      </c>
      <c r="P44" s="3">
        <v>47</v>
      </c>
      <c r="Q44" s="3">
        <v>48</v>
      </c>
      <c r="R44" s="3">
        <v>49</v>
      </c>
      <c r="S44" s="3">
        <v>50</v>
      </c>
      <c r="T44" s="3">
        <v>51</v>
      </c>
      <c r="U44" s="3">
        <v>52</v>
      </c>
      <c r="V44" s="4" t="s">
        <v>28</v>
      </c>
      <c r="W44" s="4" t="s">
        <v>29</v>
      </c>
      <c r="X44" s="4" t="s">
        <v>30</v>
      </c>
      <c r="Y44" s="4" t="s">
        <v>31</v>
      </c>
      <c r="Z44" s="4" t="s">
        <v>32</v>
      </c>
      <c r="AA44" s="4" t="s">
        <v>33</v>
      </c>
      <c r="AB44" s="4" t="s">
        <v>34</v>
      </c>
      <c r="AC44" s="4" t="s">
        <v>35</v>
      </c>
      <c r="AD44" s="4" t="s">
        <v>36</v>
      </c>
      <c r="AE44" s="3">
        <v>10</v>
      </c>
      <c r="AF44" s="3">
        <v>11</v>
      </c>
      <c r="AG44" s="3">
        <v>12</v>
      </c>
      <c r="AH44" s="3">
        <v>13</v>
      </c>
      <c r="AI44" s="3">
        <v>14</v>
      </c>
      <c r="AJ44" s="3">
        <v>15</v>
      </c>
      <c r="AK44" s="3">
        <v>16</v>
      </c>
      <c r="AL44" s="3">
        <v>17</v>
      </c>
      <c r="AM44" s="3">
        <v>18</v>
      </c>
      <c r="AN44" s="3">
        <v>19</v>
      </c>
      <c r="AO44" s="3">
        <v>20</v>
      </c>
      <c r="AP44" s="3">
        <v>21</v>
      </c>
      <c r="AQ44" s="3">
        <v>22</v>
      </c>
      <c r="AR44" s="3">
        <v>23</v>
      </c>
      <c r="AS44" s="3">
        <v>24</v>
      </c>
      <c r="AT44" s="3">
        <v>25</v>
      </c>
      <c r="AU44" s="3">
        <v>26</v>
      </c>
      <c r="AV44" s="3">
        <v>27</v>
      </c>
      <c r="AW44" s="3">
        <v>28</v>
      </c>
      <c r="AX44" s="3">
        <v>29</v>
      </c>
      <c r="AY44" s="3">
        <v>30</v>
      </c>
      <c r="AZ44" s="3">
        <v>31</v>
      </c>
      <c r="BA44" s="3">
        <v>32</v>
      </c>
      <c r="BB44" s="3">
        <v>33</v>
      </c>
      <c r="BC44" s="3">
        <v>34</v>
      </c>
      <c r="BD44" s="3">
        <v>35</v>
      </c>
      <c r="BE44" s="13"/>
    </row>
    <row r="45" spans="1:57" ht="12.75">
      <c r="A45" s="27"/>
      <c r="B45" s="27"/>
      <c r="C45" s="27"/>
      <c r="D45" s="25" t="s">
        <v>23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13"/>
    </row>
    <row r="46" spans="1:57" ht="14.25">
      <c r="A46" s="28"/>
      <c r="B46" s="28"/>
      <c r="C46" s="28"/>
      <c r="D46" s="3">
        <v>1</v>
      </c>
      <c r="E46" s="3">
        <v>2</v>
      </c>
      <c r="F46" s="3">
        <v>3</v>
      </c>
      <c r="G46" s="3">
        <v>4</v>
      </c>
      <c r="H46" s="3">
        <v>5</v>
      </c>
      <c r="I46" s="3">
        <v>6</v>
      </c>
      <c r="J46" s="3">
        <v>7</v>
      </c>
      <c r="K46" s="3">
        <v>8</v>
      </c>
      <c r="L46" s="3">
        <v>9</v>
      </c>
      <c r="M46" s="3">
        <v>10</v>
      </c>
      <c r="N46" s="3">
        <v>11</v>
      </c>
      <c r="O46" s="3">
        <v>12</v>
      </c>
      <c r="P46" s="3">
        <v>13</v>
      </c>
      <c r="Q46" s="3">
        <v>14</v>
      </c>
      <c r="R46" s="3">
        <v>15</v>
      </c>
      <c r="S46" s="3">
        <v>16</v>
      </c>
      <c r="T46" s="3">
        <v>17</v>
      </c>
      <c r="U46" s="3">
        <v>18</v>
      </c>
      <c r="V46" s="3">
        <v>19</v>
      </c>
      <c r="W46" s="3">
        <v>20</v>
      </c>
      <c r="X46" s="3">
        <v>21</v>
      </c>
      <c r="Y46" s="3">
        <v>22</v>
      </c>
      <c r="Z46" s="3">
        <v>23</v>
      </c>
      <c r="AA46" s="3">
        <v>24</v>
      </c>
      <c r="AB46" s="3">
        <v>25</v>
      </c>
      <c r="AC46" s="3">
        <v>26</v>
      </c>
      <c r="AD46" s="3">
        <v>27</v>
      </c>
      <c r="AE46" s="3">
        <v>28</v>
      </c>
      <c r="AF46" s="3">
        <v>29</v>
      </c>
      <c r="AG46" s="3">
        <v>30</v>
      </c>
      <c r="AH46" s="3">
        <v>31</v>
      </c>
      <c r="AI46" s="3">
        <v>32</v>
      </c>
      <c r="AJ46" s="3">
        <v>33</v>
      </c>
      <c r="AK46" s="3">
        <v>34</v>
      </c>
      <c r="AL46" s="3">
        <v>35</v>
      </c>
      <c r="AM46" s="3">
        <v>36</v>
      </c>
      <c r="AN46" s="3">
        <v>37</v>
      </c>
      <c r="AO46" s="3">
        <v>38</v>
      </c>
      <c r="AP46" s="3">
        <v>39</v>
      </c>
      <c r="AQ46" s="3">
        <v>40</v>
      </c>
      <c r="AR46" s="3">
        <v>41</v>
      </c>
      <c r="AS46" s="3">
        <v>42</v>
      </c>
      <c r="AT46" s="3">
        <v>43</v>
      </c>
      <c r="AU46" s="3">
        <v>44</v>
      </c>
      <c r="AV46" s="3">
        <v>45</v>
      </c>
      <c r="AW46" s="3">
        <v>46</v>
      </c>
      <c r="AX46" s="3">
        <v>47</v>
      </c>
      <c r="AY46" s="3">
        <v>48</v>
      </c>
      <c r="AZ46" s="3">
        <v>49</v>
      </c>
      <c r="BA46" s="3">
        <v>50</v>
      </c>
      <c r="BB46" s="3">
        <v>51</v>
      </c>
      <c r="BC46" s="3">
        <v>52</v>
      </c>
      <c r="BD46" s="12"/>
      <c r="BE46" s="13"/>
    </row>
    <row r="47" spans="1:57" ht="19.5" customHeight="1">
      <c r="A47" s="33" t="s">
        <v>78</v>
      </c>
      <c r="B47" s="29" t="s">
        <v>70</v>
      </c>
      <c r="C47" s="6" t="s">
        <v>37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0</v>
      </c>
      <c r="V47" s="8">
        <v>0</v>
      </c>
      <c r="W47" s="8">
        <v>4</v>
      </c>
      <c r="X47" s="8">
        <v>4</v>
      </c>
      <c r="Y47" s="8">
        <v>4</v>
      </c>
      <c r="Z47" s="8">
        <v>4</v>
      </c>
      <c r="AA47" s="8">
        <v>4</v>
      </c>
      <c r="AB47" s="8">
        <v>4</v>
      </c>
      <c r="AC47" s="8">
        <v>4</v>
      </c>
      <c r="AD47" s="8">
        <v>4</v>
      </c>
      <c r="AE47" s="8">
        <v>4</v>
      </c>
      <c r="AF47" s="8">
        <v>4</v>
      </c>
      <c r="AG47" s="8">
        <v>4</v>
      </c>
      <c r="AH47" s="8">
        <v>4</v>
      </c>
      <c r="AI47" s="8">
        <v>4</v>
      </c>
      <c r="AJ47" s="8">
        <v>4</v>
      </c>
      <c r="AK47" s="8">
        <v>4</v>
      </c>
      <c r="AL47" s="8">
        <v>4</v>
      </c>
      <c r="AM47" s="8">
        <v>4</v>
      </c>
      <c r="AN47" s="8">
        <v>4</v>
      </c>
      <c r="AO47" s="8">
        <v>4</v>
      </c>
      <c r="AP47" s="8"/>
      <c r="AQ47" s="8"/>
      <c r="AR47" s="8"/>
      <c r="AS47" s="8"/>
      <c r="AT47" s="8"/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11">
        <f aca="true" t="shared" si="16" ref="BE47:BE62">SUM(D47:BD47)</f>
        <v>76</v>
      </c>
    </row>
    <row r="48" spans="1:57" ht="22.5">
      <c r="A48" s="37"/>
      <c r="B48" s="30"/>
      <c r="C48" s="6" t="s">
        <v>38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0</v>
      </c>
      <c r="V48" s="8">
        <v>0</v>
      </c>
      <c r="W48" s="8">
        <v>2</v>
      </c>
      <c r="X48" s="8">
        <v>2</v>
      </c>
      <c r="Y48" s="8">
        <v>2</v>
      </c>
      <c r="Z48" s="8">
        <v>2</v>
      </c>
      <c r="AA48" s="8">
        <v>2</v>
      </c>
      <c r="AB48" s="8">
        <v>2</v>
      </c>
      <c r="AC48" s="8">
        <v>2</v>
      </c>
      <c r="AD48" s="8">
        <v>2</v>
      </c>
      <c r="AE48" s="8">
        <v>2</v>
      </c>
      <c r="AF48" s="8">
        <v>2</v>
      </c>
      <c r="AG48" s="8">
        <v>2</v>
      </c>
      <c r="AH48" s="8">
        <v>2</v>
      </c>
      <c r="AI48" s="8">
        <v>2</v>
      </c>
      <c r="AJ48" s="8">
        <v>2</v>
      </c>
      <c r="AK48" s="8">
        <v>2</v>
      </c>
      <c r="AL48" s="8">
        <v>2</v>
      </c>
      <c r="AM48" s="8">
        <v>2</v>
      </c>
      <c r="AN48" s="8">
        <v>2</v>
      </c>
      <c r="AO48" s="8">
        <v>2</v>
      </c>
      <c r="AP48" s="8"/>
      <c r="AQ48" s="8"/>
      <c r="AR48" s="8"/>
      <c r="AS48" s="8"/>
      <c r="AT48" s="8"/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11">
        <f t="shared" si="16"/>
        <v>38</v>
      </c>
    </row>
    <row r="49" spans="1:57" ht="19.5" customHeight="1">
      <c r="A49" s="29" t="s">
        <v>79</v>
      </c>
      <c r="B49" s="29" t="s">
        <v>61</v>
      </c>
      <c r="C49" s="6" t="s">
        <v>37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0</v>
      </c>
      <c r="V49" s="8">
        <v>0</v>
      </c>
      <c r="W49" s="8">
        <v>2</v>
      </c>
      <c r="X49" s="8">
        <v>2</v>
      </c>
      <c r="Y49" s="8">
        <v>2</v>
      </c>
      <c r="Z49" s="8">
        <v>2</v>
      </c>
      <c r="AA49" s="8">
        <v>2</v>
      </c>
      <c r="AB49" s="8">
        <v>2</v>
      </c>
      <c r="AC49" s="8">
        <v>2</v>
      </c>
      <c r="AD49" s="8">
        <v>2</v>
      </c>
      <c r="AE49" s="8">
        <v>2</v>
      </c>
      <c r="AF49" s="8">
        <v>2</v>
      </c>
      <c r="AG49" s="8">
        <v>2</v>
      </c>
      <c r="AH49" s="8">
        <v>2</v>
      </c>
      <c r="AI49" s="8">
        <v>2</v>
      </c>
      <c r="AJ49" s="8">
        <v>2</v>
      </c>
      <c r="AK49" s="8">
        <v>2</v>
      </c>
      <c r="AL49" s="8">
        <v>2</v>
      </c>
      <c r="AM49" s="8">
        <v>2</v>
      </c>
      <c r="AN49" s="8">
        <v>2</v>
      </c>
      <c r="AO49" s="8">
        <v>2</v>
      </c>
      <c r="AP49" s="8"/>
      <c r="AQ49" s="8"/>
      <c r="AR49" s="8"/>
      <c r="AS49" s="8"/>
      <c r="AT49" s="8"/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11">
        <f t="shared" si="16"/>
        <v>38</v>
      </c>
    </row>
    <row r="50" spans="1:57" ht="22.5">
      <c r="A50" s="30"/>
      <c r="B50" s="30"/>
      <c r="C50" s="6" t="s">
        <v>38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8">
        <v>0</v>
      </c>
      <c r="V50" s="8">
        <v>0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>
        <v>1</v>
      </c>
      <c r="AE50" s="8">
        <v>1</v>
      </c>
      <c r="AF50" s="8">
        <v>1</v>
      </c>
      <c r="AG50" s="8">
        <v>1</v>
      </c>
      <c r="AH50" s="8">
        <v>1</v>
      </c>
      <c r="AI50" s="8">
        <v>1</v>
      </c>
      <c r="AJ50" s="8">
        <v>1</v>
      </c>
      <c r="AK50" s="8">
        <v>1</v>
      </c>
      <c r="AL50" s="8">
        <v>1</v>
      </c>
      <c r="AM50" s="8">
        <v>1</v>
      </c>
      <c r="AN50" s="8">
        <v>1</v>
      </c>
      <c r="AO50" s="8">
        <v>1</v>
      </c>
      <c r="AP50" s="8"/>
      <c r="AQ50" s="8"/>
      <c r="AR50" s="8"/>
      <c r="AS50" s="8"/>
      <c r="AT50" s="8"/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11">
        <f t="shared" si="16"/>
        <v>19</v>
      </c>
    </row>
    <row r="51" spans="1:57" ht="19.5" customHeight="1">
      <c r="A51" s="29" t="s">
        <v>80</v>
      </c>
      <c r="B51" s="29" t="s">
        <v>75</v>
      </c>
      <c r="C51" s="6" t="s">
        <v>37</v>
      </c>
      <c r="D51" s="8">
        <v>4</v>
      </c>
      <c r="E51" s="8">
        <v>4</v>
      </c>
      <c r="F51" s="8">
        <v>4</v>
      </c>
      <c r="G51" s="8">
        <v>4</v>
      </c>
      <c r="H51" s="8">
        <v>4</v>
      </c>
      <c r="I51" s="8">
        <v>4</v>
      </c>
      <c r="J51" s="8">
        <v>4</v>
      </c>
      <c r="K51" s="8">
        <v>4</v>
      </c>
      <c r="L51" s="8">
        <v>4</v>
      </c>
      <c r="M51" s="8">
        <v>4</v>
      </c>
      <c r="N51" s="8">
        <v>4</v>
      </c>
      <c r="O51" s="8">
        <v>4</v>
      </c>
      <c r="P51" s="8">
        <v>4</v>
      </c>
      <c r="Q51" s="8">
        <v>4</v>
      </c>
      <c r="R51" s="8">
        <v>4</v>
      </c>
      <c r="S51" s="8">
        <v>4</v>
      </c>
      <c r="T51" s="8">
        <v>4</v>
      </c>
      <c r="U51" s="8">
        <v>0</v>
      </c>
      <c r="V51" s="8">
        <v>0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11">
        <f t="shared" si="16"/>
        <v>68</v>
      </c>
    </row>
    <row r="52" spans="1:57" ht="22.5">
      <c r="A52" s="30"/>
      <c r="B52" s="30"/>
      <c r="C52" s="6" t="s">
        <v>38</v>
      </c>
      <c r="D52" s="8">
        <v>2</v>
      </c>
      <c r="E52" s="8">
        <v>2</v>
      </c>
      <c r="F52" s="8">
        <v>2</v>
      </c>
      <c r="G52" s="8">
        <v>2</v>
      </c>
      <c r="H52" s="8">
        <v>2</v>
      </c>
      <c r="I52" s="8">
        <v>2</v>
      </c>
      <c r="J52" s="8">
        <v>2</v>
      </c>
      <c r="K52" s="8">
        <v>2</v>
      </c>
      <c r="L52" s="8">
        <v>2</v>
      </c>
      <c r="M52" s="8">
        <v>2</v>
      </c>
      <c r="N52" s="8">
        <v>2</v>
      </c>
      <c r="O52" s="8">
        <v>2</v>
      </c>
      <c r="P52" s="8">
        <v>2</v>
      </c>
      <c r="Q52" s="8">
        <v>2</v>
      </c>
      <c r="R52" s="8">
        <v>2</v>
      </c>
      <c r="S52" s="8">
        <v>2</v>
      </c>
      <c r="T52" s="8">
        <v>2</v>
      </c>
      <c r="U52" s="8">
        <v>0</v>
      </c>
      <c r="V52" s="8">
        <v>0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11">
        <f t="shared" si="16"/>
        <v>34</v>
      </c>
    </row>
    <row r="53" spans="1:57" ht="16.5" customHeight="1">
      <c r="A53" s="33" t="s">
        <v>81</v>
      </c>
      <c r="B53" s="33" t="s">
        <v>82</v>
      </c>
      <c r="C53" s="6" t="s">
        <v>37</v>
      </c>
      <c r="D53" s="8">
        <v>2</v>
      </c>
      <c r="E53" s="8">
        <v>2</v>
      </c>
      <c r="F53" s="8">
        <v>2</v>
      </c>
      <c r="G53" s="8">
        <v>2</v>
      </c>
      <c r="H53" s="8">
        <v>2</v>
      </c>
      <c r="I53" s="8">
        <v>2</v>
      </c>
      <c r="J53" s="8">
        <v>2</v>
      </c>
      <c r="K53" s="8">
        <v>2</v>
      </c>
      <c r="L53" s="8">
        <v>2</v>
      </c>
      <c r="M53" s="8">
        <v>2</v>
      </c>
      <c r="N53" s="8">
        <v>2</v>
      </c>
      <c r="O53" s="8">
        <v>2</v>
      </c>
      <c r="P53" s="8">
        <v>2</v>
      </c>
      <c r="Q53" s="8">
        <v>2</v>
      </c>
      <c r="R53" s="8">
        <v>2</v>
      </c>
      <c r="S53" s="8">
        <v>2</v>
      </c>
      <c r="T53" s="8">
        <v>2</v>
      </c>
      <c r="U53" s="8">
        <v>0</v>
      </c>
      <c r="V53" s="8">
        <v>0</v>
      </c>
      <c r="W53" s="8">
        <v>2</v>
      </c>
      <c r="X53" s="8">
        <v>2</v>
      </c>
      <c r="Y53" s="8">
        <v>2</v>
      </c>
      <c r="Z53" s="8">
        <v>2</v>
      </c>
      <c r="AA53" s="8">
        <v>2</v>
      </c>
      <c r="AB53" s="8">
        <v>2</v>
      </c>
      <c r="AC53" s="8">
        <v>2</v>
      </c>
      <c r="AD53" s="8">
        <v>2</v>
      </c>
      <c r="AE53" s="8">
        <v>2</v>
      </c>
      <c r="AF53" s="8">
        <v>2</v>
      </c>
      <c r="AG53" s="8">
        <v>2</v>
      </c>
      <c r="AH53" s="8">
        <v>2</v>
      </c>
      <c r="AI53" s="8">
        <v>2</v>
      </c>
      <c r="AJ53" s="8">
        <v>2</v>
      </c>
      <c r="AK53" s="8">
        <v>2</v>
      </c>
      <c r="AL53" s="8">
        <v>2</v>
      </c>
      <c r="AM53" s="8">
        <v>2</v>
      </c>
      <c r="AN53" s="8">
        <v>2</v>
      </c>
      <c r="AO53" s="8">
        <v>2</v>
      </c>
      <c r="AP53" s="8"/>
      <c r="AQ53" s="8"/>
      <c r="AR53" s="8"/>
      <c r="AS53" s="8"/>
      <c r="AT53" s="8"/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11">
        <f t="shared" si="16"/>
        <v>72</v>
      </c>
    </row>
    <row r="54" spans="1:57" ht="18.75" customHeight="1">
      <c r="A54" s="37"/>
      <c r="B54" s="37"/>
      <c r="C54" s="6" t="s">
        <v>38</v>
      </c>
      <c r="D54" s="8">
        <v>1</v>
      </c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8">
        <v>1</v>
      </c>
      <c r="N54" s="8">
        <v>1</v>
      </c>
      <c r="O54" s="8">
        <v>1</v>
      </c>
      <c r="P54" s="8">
        <v>1</v>
      </c>
      <c r="Q54" s="8">
        <v>1</v>
      </c>
      <c r="R54" s="8">
        <v>1</v>
      </c>
      <c r="S54" s="8">
        <v>1</v>
      </c>
      <c r="T54" s="8">
        <v>1</v>
      </c>
      <c r="U54" s="8">
        <v>0</v>
      </c>
      <c r="V54" s="8">
        <v>0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>
        <v>1</v>
      </c>
      <c r="AE54" s="8">
        <v>1</v>
      </c>
      <c r="AF54" s="8">
        <v>1</v>
      </c>
      <c r="AG54" s="8">
        <v>1</v>
      </c>
      <c r="AH54" s="8">
        <v>1</v>
      </c>
      <c r="AI54" s="8">
        <v>1</v>
      </c>
      <c r="AJ54" s="8">
        <v>1</v>
      </c>
      <c r="AK54" s="8">
        <v>1</v>
      </c>
      <c r="AL54" s="8">
        <v>1</v>
      </c>
      <c r="AM54" s="8">
        <v>1</v>
      </c>
      <c r="AN54" s="8">
        <v>1</v>
      </c>
      <c r="AO54" s="8">
        <v>1</v>
      </c>
      <c r="AP54" s="8"/>
      <c r="AQ54" s="8"/>
      <c r="AR54" s="8"/>
      <c r="AS54" s="8"/>
      <c r="AT54" s="8"/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11">
        <f t="shared" si="16"/>
        <v>36</v>
      </c>
    </row>
    <row r="55" spans="1:57" ht="25.5" customHeight="1">
      <c r="A55" s="29" t="s">
        <v>63</v>
      </c>
      <c r="B55" s="29" t="s">
        <v>62</v>
      </c>
      <c r="C55" s="6" t="s">
        <v>37</v>
      </c>
      <c r="D55" s="8">
        <v>4</v>
      </c>
      <c r="E55" s="8">
        <v>4</v>
      </c>
      <c r="F55" s="8">
        <v>4</v>
      </c>
      <c r="G55" s="8">
        <v>4</v>
      </c>
      <c r="H55" s="8">
        <v>4</v>
      </c>
      <c r="I55" s="8">
        <v>4</v>
      </c>
      <c r="J55" s="8">
        <v>4</v>
      </c>
      <c r="K55" s="8">
        <v>4</v>
      </c>
      <c r="L55" s="8">
        <v>4</v>
      </c>
      <c r="M55" s="8">
        <v>4</v>
      </c>
      <c r="N55" s="8">
        <v>4</v>
      </c>
      <c r="O55" s="8">
        <v>4</v>
      </c>
      <c r="P55" s="8">
        <v>4</v>
      </c>
      <c r="Q55" s="8">
        <v>4</v>
      </c>
      <c r="R55" s="8">
        <v>4</v>
      </c>
      <c r="S55" s="8">
        <v>4</v>
      </c>
      <c r="T55" s="8">
        <v>4</v>
      </c>
      <c r="U55" s="8">
        <v>0</v>
      </c>
      <c r="V55" s="8">
        <v>0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11">
        <f t="shared" si="16"/>
        <v>68</v>
      </c>
    </row>
    <row r="56" spans="1:57" ht="26.25" customHeight="1">
      <c r="A56" s="30"/>
      <c r="B56" s="30"/>
      <c r="C56" s="6" t="s">
        <v>38</v>
      </c>
      <c r="D56" s="8">
        <v>2</v>
      </c>
      <c r="E56" s="8">
        <v>2</v>
      </c>
      <c r="F56" s="8">
        <v>2</v>
      </c>
      <c r="G56" s="8">
        <v>2</v>
      </c>
      <c r="H56" s="8">
        <v>2</v>
      </c>
      <c r="I56" s="8">
        <v>2</v>
      </c>
      <c r="J56" s="8">
        <v>2</v>
      </c>
      <c r="K56" s="8">
        <v>2</v>
      </c>
      <c r="L56" s="8">
        <v>2</v>
      </c>
      <c r="M56" s="8">
        <v>2</v>
      </c>
      <c r="N56" s="8">
        <v>2</v>
      </c>
      <c r="O56" s="8" t="s">
        <v>92</v>
      </c>
      <c r="P56" s="8">
        <v>2</v>
      </c>
      <c r="Q56" s="8">
        <v>2</v>
      </c>
      <c r="R56" s="8">
        <v>2</v>
      </c>
      <c r="S56" s="8">
        <v>2</v>
      </c>
      <c r="T56" s="8">
        <v>2</v>
      </c>
      <c r="U56" s="8">
        <v>0</v>
      </c>
      <c r="V56" s="8">
        <v>0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11">
        <f t="shared" si="16"/>
        <v>32</v>
      </c>
    </row>
    <row r="57" spans="1:57" ht="19.5" customHeight="1">
      <c r="A57" s="40" t="s">
        <v>64</v>
      </c>
      <c r="B57" s="40" t="s">
        <v>65</v>
      </c>
      <c r="C57" s="6" t="s">
        <v>37</v>
      </c>
      <c r="D57" s="8">
        <f>D59+D61</f>
        <v>8</v>
      </c>
      <c r="E57" s="8">
        <f aca="true" t="shared" si="17" ref="E57:T57">E59+E61</f>
        <v>8</v>
      </c>
      <c r="F57" s="8">
        <f t="shared" si="17"/>
        <v>8</v>
      </c>
      <c r="G57" s="8">
        <f t="shared" si="17"/>
        <v>8</v>
      </c>
      <c r="H57" s="8">
        <f t="shared" si="17"/>
        <v>8</v>
      </c>
      <c r="I57" s="8">
        <f t="shared" si="17"/>
        <v>8</v>
      </c>
      <c r="J57" s="8">
        <f t="shared" si="17"/>
        <v>8</v>
      </c>
      <c r="K57" s="8">
        <f t="shared" si="17"/>
        <v>8</v>
      </c>
      <c r="L57" s="8">
        <f t="shared" si="17"/>
        <v>8</v>
      </c>
      <c r="M57" s="8">
        <f t="shared" si="17"/>
        <v>8</v>
      </c>
      <c r="N57" s="8">
        <f t="shared" si="17"/>
        <v>8</v>
      </c>
      <c r="O57" s="8">
        <f t="shared" si="17"/>
        <v>8</v>
      </c>
      <c r="P57" s="8">
        <f t="shared" si="17"/>
        <v>8</v>
      </c>
      <c r="Q57" s="8">
        <f t="shared" si="17"/>
        <v>8</v>
      </c>
      <c r="R57" s="8">
        <f t="shared" si="17"/>
        <v>8</v>
      </c>
      <c r="S57" s="8">
        <f t="shared" si="17"/>
        <v>8</v>
      </c>
      <c r="T57" s="8">
        <f t="shared" si="17"/>
        <v>8</v>
      </c>
      <c r="U57" s="8">
        <f>SUM(U59)</f>
        <v>0</v>
      </c>
      <c r="V57" s="8">
        <f>SUM(V59)</f>
        <v>0</v>
      </c>
      <c r="W57" s="8">
        <f aca="true" t="shared" si="18" ref="W57:AO57">W59+W81</f>
        <v>10</v>
      </c>
      <c r="X57" s="8">
        <f t="shared" si="18"/>
        <v>10</v>
      </c>
      <c r="Y57" s="8">
        <f t="shared" si="18"/>
        <v>10</v>
      </c>
      <c r="Z57" s="8">
        <f t="shared" si="18"/>
        <v>10</v>
      </c>
      <c r="AA57" s="8">
        <f t="shared" si="18"/>
        <v>10</v>
      </c>
      <c r="AB57" s="8">
        <f t="shared" si="18"/>
        <v>10</v>
      </c>
      <c r="AC57" s="8">
        <f t="shared" si="18"/>
        <v>10</v>
      </c>
      <c r="AD57" s="8">
        <f t="shared" si="18"/>
        <v>10</v>
      </c>
      <c r="AE57" s="8">
        <f t="shared" si="18"/>
        <v>10</v>
      </c>
      <c r="AF57" s="8">
        <f t="shared" si="18"/>
        <v>10</v>
      </c>
      <c r="AG57" s="8">
        <f t="shared" si="18"/>
        <v>10</v>
      </c>
      <c r="AH57" s="8">
        <f t="shared" si="18"/>
        <v>10</v>
      </c>
      <c r="AI57" s="8">
        <f t="shared" si="18"/>
        <v>10</v>
      </c>
      <c r="AJ57" s="8">
        <f t="shared" si="18"/>
        <v>10</v>
      </c>
      <c r="AK57" s="8">
        <f t="shared" si="18"/>
        <v>10</v>
      </c>
      <c r="AL57" s="8">
        <f t="shared" si="18"/>
        <v>10</v>
      </c>
      <c r="AM57" s="8">
        <f t="shared" si="18"/>
        <v>10</v>
      </c>
      <c r="AN57" s="8">
        <f t="shared" si="18"/>
        <v>10</v>
      </c>
      <c r="AO57" s="8">
        <f t="shared" si="18"/>
        <v>10</v>
      </c>
      <c r="AP57" s="8"/>
      <c r="AQ57" s="8"/>
      <c r="AR57" s="8"/>
      <c r="AS57" s="8"/>
      <c r="AT57" s="8"/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11">
        <f t="shared" si="16"/>
        <v>326</v>
      </c>
    </row>
    <row r="58" spans="1:57" ht="22.5">
      <c r="A58" s="41"/>
      <c r="B58" s="41"/>
      <c r="C58" s="6" t="s">
        <v>38</v>
      </c>
      <c r="D58" s="8">
        <f>D60+D62</f>
        <v>4</v>
      </c>
      <c r="E58" s="8">
        <f aca="true" t="shared" si="19" ref="E58:T58">E60+E62</f>
        <v>4</v>
      </c>
      <c r="F58" s="8">
        <f t="shared" si="19"/>
        <v>4</v>
      </c>
      <c r="G58" s="8">
        <f t="shared" si="19"/>
        <v>4</v>
      </c>
      <c r="H58" s="8">
        <f t="shared" si="19"/>
        <v>4</v>
      </c>
      <c r="I58" s="8">
        <f t="shared" si="19"/>
        <v>4</v>
      </c>
      <c r="J58" s="8">
        <f t="shared" si="19"/>
        <v>4</v>
      </c>
      <c r="K58" s="8">
        <f t="shared" si="19"/>
        <v>4</v>
      </c>
      <c r="L58" s="8">
        <f t="shared" si="19"/>
        <v>4</v>
      </c>
      <c r="M58" s="8">
        <f t="shared" si="19"/>
        <v>4</v>
      </c>
      <c r="N58" s="8">
        <f t="shared" si="19"/>
        <v>4</v>
      </c>
      <c r="O58" s="8">
        <f t="shared" si="19"/>
        <v>4</v>
      </c>
      <c r="P58" s="8">
        <f t="shared" si="19"/>
        <v>4</v>
      </c>
      <c r="Q58" s="8">
        <f t="shared" si="19"/>
        <v>4</v>
      </c>
      <c r="R58" s="8">
        <f t="shared" si="19"/>
        <v>4</v>
      </c>
      <c r="S58" s="8">
        <f t="shared" si="19"/>
        <v>4</v>
      </c>
      <c r="T58" s="8">
        <f t="shared" si="19"/>
        <v>4</v>
      </c>
      <c r="U58" s="8">
        <f>SUM(U60)</f>
        <v>0</v>
      </c>
      <c r="V58" s="8">
        <f>SUM(V60)</f>
        <v>0</v>
      </c>
      <c r="W58" s="8">
        <f aca="true" t="shared" si="20" ref="W58:AO58">W60+W82</f>
        <v>5</v>
      </c>
      <c r="X58" s="8">
        <f t="shared" si="20"/>
        <v>5</v>
      </c>
      <c r="Y58" s="8">
        <f t="shared" si="20"/>
        <v>5</v>
      </c>
      <c r="Z58" s="8">
        <f t="shared" si="20"/>
        <v>5</v>
      </c>
      <c r="AA58" s="8">
        <f t="shared" si="20"/>
        <v>5</v>
      </c>
      <c r="AB58" s="8">
        <f t="shared" si="20"/>
        <v>5</v>
      </c>
      <c r="AC58" s="8">
        <f t="shared" si="20"/>
        <v>5</v>
      </c>
      <c r="AD58" s="8">
        <f t="shared" si="20"/>
        <v>5</v>
      </c>
      <c r="AE58" s="8">
        <f t="shared" si="20"/>
        <v>5</v>
      </c>
      <c r="AF58" s="8">
        <f t="shared" si="20"/>
        <v>5</v>
      </c>
      <c r="AG58" s="8">
        <f t="shared" si="20"/>
        <v>5</v>
      </c>
      <c r="AH58" s="8">
        <f t="shared" si="20"/>
        <v>5</v>
      </c>
      <c r="AI58" s="8">
        <f t="shared" si="20"/>
        <v>5</v>
      </c>
      <c r="AJ58" s="8">
        <f t="shared" si="20"/>
        <v>5</v>
      </c>
      <c r="AK58" s="8">
        <f t="shared" si="20"/>
        <v>5</v>
      </c>
      <c r="AL58" s="8">
        <f t="shared" si="20"/>
        <v>5</v>
      </c>
      <c r="AM58" s="8">
        <f t="shared" si="20"/>
        <v>5</v>
      </c>
      <c r="AN58" s="8">
        <f t="shared" si="20"/>
        <v>5</v>
      </c>
      <c r="AO58" s="8">
        <f t="shared" si="20"/>
        <v>5</v>
      </c>
      <c r="AP58" s="8"/>
      <c r="AQ58" s="8"/>
      <c r="AR58" s="8"/>
      <c r="AS58" s="8"/>
      <c r="AT58" s="8"/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11">
        <f t="shared" si="16"/>
        <v>163</v>
      </c>
    </row>
    <row r="59" spans="1:57" ht="42.75" customHeight="1">
      <c r="A59" s="29" t="s">
        <v>66</v>
      </c>
      <c r="B59" s="29" t="s">
        <v>86</v>
      </c>
      <c r="C59" s="6" t="s">
        <v>37</v>
      </c>
      <c r="D59" s="8">
        <f>SUM(D61)</f>
        <v>4</v>
      </c>
      <c r="E59" s="8">
        <f aca="true" t="shared" si="21" ref="E59:BD59">SUM(E61)</f>
        <v>4</v>
      </c>
      <c r="F59" s="8">
        <f t="shared" si="21"/>
        <v>4</v>
      </c>
      <c r="G59" s="8">
        <f t="shared" si="21"/>
        <v>4</v>
      </c>
      <c r="H59" s="8">
        <f t="shared" si="21"/>
        <v>4</v>
      </c>
      <c r="I59" s="8">
        <f t="shared" si="21"/>
        <v>4</v>
      </c>
      <c r="J59" s="8">
        <f t="shared" si="21"/>
        <v>4</v>
      </c>
      <c r="K59" s="8">
        <f t="shared" si="21"/>
        <v>4</v>
      </c>
      <c r="L59" s="8">
        <f t="shared" si="21"/>
        <v>4</v>
      </c>
      <c r="M59" s="8">
        <f t="shared" si="21"/>
        <v>4</v>
      </c>
      <c r="N59" s="8">
        <f t="shared" si="21"/>
        <v>4</v>
      </c>
      <c r="O59" s="8">
        <f t="shared" si="21"/>
        <v>4</v>
      </c>
      <c r="P59" s="8">
        <f t="shared" si="21"/>
        <v>4</v>
      </c>
      <c r="Q59" s="8">
        <f t="shared" si="21"/>
        <v>4</v>
      </c>
      <c r="R59" s="8">
        <f t="shared" si="21"/>
        <v>4</v>
      </c>
      <c r="S59" s="8">
        <f t="shared" si="21"/>
        <v>4</v>
      </c>
      <c r="T59" s="8">
        <f t="shared" si="21"/>
        <v>4</v>
      </c>
      <c r="U59" s="8">
        <f t="shared" si="21"/>
        <v>0</v>
      </c>
      <c r="V59" s="8">
        <f t="shared" si="21"/>
        <v>0</v>
      </c>
      <c r="W59" s="8">
        <f t="shared" si="21"/>
        <v>5</v>
      </c>
      <c r="X59" s="8">
        <f t="shared" si="21"/>
        <v>5</v>
      </c>
      <c r="Y59" s="8">
        <f t="shared" si="21"/>
        <v>5</v>
      </c>
      <c r="Z59" s="8">
        <f t="shared" si="21"/>
        <v>5</v>
      </c>
      <c r="AA59" s="8">
        <f t="shared" si="21"/>
        <v>5</v>
      </c>
      <c r="AB59" s="8">
        <f t="shared" si="21"/>
        <v>5</v>
      </c>
      <c r="AC59" s="8">
        <f t="shared" si="21"/>
        <v>5</v>
      </c>
      <c r="AD59" s="8">
        <f t="shared" si="21"/>
        <v>5</v>
      </c>
      <c r="AE59" s="8">
        <f t="shared" si="21"/>
        <v>5</v>
      </c>
      <c r="AF59" s="8">
        <f t="shared" si="21"/>
        <v>5</v>
      </c>
      <c r="AG59" s="8">
        <f t="shared" si="21"/>
        <v>5</v>
      </c>
      <c r="AH59" s="8">
        <f t="shared" si="21"/>
        <v>5</v>
      </c>
      <c r="AI59" s="8">
        <f t="shared" si="21"/>
        <v>5</v>
      </c>
      <c r="AJ59" s="8">
        <f>SUM(AJ61)</f>
        <v>5</v>
      </c>
      <c r="AK59" s="8">
        <v>5</v>
      </c>
      <c r="AL59" s="8">
        <v>5</v>
      </c>
      <c r="AM59" s="8">
        <v>5</v>
      </c>
      <c r="AN59" s="8">
        <v>5</v>
      </c>
      <c r="AO59" s="8">
        <v>5</v>
      </c>
      <c r="AP59" s="8"/>
      <c r="AQ59" s="8"/>
      <c r="AR59" s="8"/>
      <c r="AS59" s="8"/>
      <c r="AT59" s="8"/>
      <c r="AU59" s="8">
        <f t="shared" si="21"/>
        <v>0</v>
      </c>
      <c r="AV59" s="8">
        <f t="shared" si="21"/>
        <v>0</v>
      </c>
      <c r="AW59" s="8">
        <f t="shared" si="21"/>
        <v>0</v>
      </c>
      <c r="AX59" s="8">
        <f t="shared" si="21"/>
        <v>0</v>
      </c>
      <c r="AY59" s="8">
        <f t="shared" si="21"/>
        <v>0</v>
      </c>
      <c r="AZ59" s="8">
        <f t="shared" si="21"/>
        <v>0</v>
      </c>
      <c r="BA59" s="8">
        <f t="shared" si="21"/>
        <v>0</v>
      </c>
      <c r="BB59" s="8">
        <f t="shared" si="21"/>
        <v>0</v>
      </c>
      <c r="BC59" s="8">
        <f t="shared" si="21"/>
        <v>0</v>
      </c>
      <c r="BD59" s="8">
        <f t="shared" si="21"/>
        <v>0</v>
      </c>
      <c r="BE59" s="11">
        <f t="shared" si="16"/>
        <v>163</v>
      </c>
    </row>
    <row r="60" spans="1:57" ht="50.25" customHeight="1">
      <c r="A60" s="30"/>
      <c r="B60" s="30"/>
      <c r="C60" s="6" t="s">
        <v>38</v>
      </c>
      <c r="D60" s="8">
        <f>SUM(D62)</f>
        <v>2</v>
      </c>
      <c r="E60" s="8">
        <f aca="true" t="shared" si="22" ref="E60:BD60">SUM(E62)</f>
        <v>2</v>
      </c>
      <c r="F60" s="8">
        <f t="shared" si="22"/>
        <v>2</v>
      </c>
      <c r="G60" s="8">
        <f t="shared" si="22"/>
        <v>2</v>
      </c>
      <c r="H60" s="8">
        <f t="shared" si="22"/>
        <v>2</v>
      </c>
      <c r="I60" s="8">
        <f t="shared" si="22"/>
        <v>2</v>
      </c>
      <c r="J60" s="8">
        <f t="shared" si="22"/>
        <v>2</v>
      </c>
      <c r="K60" s="8">
        <f t="shared" si="22"/>
        <v>2</v>
      </c>
      <c r="L60" s="8">
        <f t="shared" si="22"/>
        <v>2</v>
      </c>
      <c r="M60" s="8">
        <f t="shared" si="22"/>
        <v>2</v>
      </c>
      <c r="N60" s="8">
        <f t="shared" si="22"/>
        <v>2</v>
      </c>
      <c r="O60" s="8">
        <f t="shared" si="22"/>
        <v>2</v>
      </c>
      <c r="P60" s="8">
        <f t="shared" si="22"/>
        <v>2</v>
      </c>
      <c r="Q60" s="8">
        <f t="shared" si="22"/>
        <v>2</v>
      </c>
      <c r="R60" s="8">
        <f t="shared" si="22"/>
        <v>2</v>
      </c>
      <c r="S60" s="8">
        <f t="shared" si="22"/>
        <v>2</v>
      </c>
      <c r="T60" s="8">
        <f t="shared" si="22"/>
        <v>2</v>
      </c>
      <c r="U60" s="8">
        <f t="shared" si="22"/>
        <v>0</v>
      </c>
      <c r="V60" s="8">
        <f t="shared" si="22"/>
        <v>0</v>
      </c>
      <c r="W60" s="8">
        <f t="shared" si="22"/>
        <v>2.5</v>
      </c>
      <c r="X60" s="8">
        <f t="shared" si="22"/>
        <v>2.5</v>
      </c>
      <c r="Y60" s="8">
        <f t="shared" si="22"/>
        <v>2.5</v>
      </c>
      <c r="Z60" s="8">
        <f t="shared" si="22"/>
        <v>2.5</v>
      </c>
      <c r="AA60" s="8">
        <f t="shared" si="22"/>
        <v>2.5</v>
      </c>
      <c r="AB60" s="8">
        <f t="shared" si="22"/>
        <v>2.5</v>
      </c>
      <c r="AC60" s="8">
        <f t="shared" si="22"/>
        <v>2.5</v>
      </c>
      <c r="AD60" s="8">
        <f t="shared" si="22"/>
        <v>2.5</v>
      </c>
      <c r="AE60" s="8">
        <f t="shared" si="22"/>
        <v>2.5</v>
      </c>
      <c r="AF60" s="8">
        <f t="shared" si="22"/>
        <v>2.5</v>
      </c>
      <c r="AG60" s="8">
        <f t="shared" si="22"/>
        <v>2.5</v>
      </c>
      <c r="AH60" s="8">
        <f t="shared" si="22"/>
        <v>2.5</v>
      </c>
      <c r="AI60" s="8">
        <f t="shared" si="22"/>
        <v>2.5</v>
      </c>
      <c r="AJ60" s="8">
        <f>SUM(AJ62)</f>
        <v>2.5</v>
      </c>
      <c r="AK60" s="8">
        <v>2.5</v>
      </c>
      <c r="AL60" s="8">
        <v>2.5</v>
      </c>
      <c r="AM60" s="8">
        <v>2.5</v>
      </c>
      <c r="AN60" s="8">
        <v>2.5</v>
      </c>
      <c r="AO60" s="8">
        <v>2.5</v>
      </c>
      <c r="AP60" s="8"/>
      <c r="AQ60" s="8"/>
      <c r="AR60" s="8"/>
      <c r="AS60" s="8"/>
      <c r="AT60" s="8"/>
      <c r="AU60" s="8">
        <f t="shared" si="22"/>
        <v>0</v>
      </c>
      <c r="AV60" s="8">
        <f t="shared" si="22"/>
        <v>0</v>
      </c>
      <c r="AW60" s="8">
        <f t="shared" si="22"/>
        <v>0</v>
      </c>
      <c r="AX60" s="8">
        <f t="shared" si="22"/>
        <v>0</v>
      </c>
      <c r="AY60" s="8">
        <f t="shared" si="22"/>
        <v>0</v>
      </c>
      <c r="AZ60" s="8">
        <f t="shared" si="22"/>
        <v>0</v>
      </c>
      <c r="BA60" s="8">
        <f t="shared" si="22"/>
        <v>0</v>
      </c>
      <c r="BB60" s="8">
        <f t="shared" si="22"/>
        <v>0</v>
      </c>
      <c r="BC60" s="8">
        <f t="shared" si="22"/>
        <v>0</v>
      </c>
      <c r="BD60" s="8">
        <f t="shared" si="22"/>
        <v>0</v>
      </c>
      <c r="BE60" s="11">
        <f t="shared" si="16"/>
        <v>81.5</v>
      </c>
    </row>
    <row r="61" spans="1:57" ht="46.5" customHeight="1">
      <c r="A61" s="29" t="s">
        <v>93</v>
      </c>
      <c r="B61" s="38" t="s">
        <v>87</v>
      </c>
      <c r="C61" s="6" t="s">
        <v>37</v>
      </c>
      <c r="D61" s="8">
        <v>4</v>
      </c>
      <c r="E61" s="8">
        <v>4</v>
      </c>
      <c r="F61" s="8">
        <v>4</v>
      </c>
      <c r="G61" s="8">
        <v>4</v>
      </c>
      <c r="H61" s="8">
        <v>4</v>
      </c>
      <c r="I61" s="8">
        <v>4</v>
      </c>
      <c r="J61" s="8">
        <v>4</v>
      </c>
      <c r="K61" s="8">
        <v>4</v>
      </c>
      <c r="L61" s="8">
        <v>4</v>
      </c>
      <c r="M61" s="8">
        <v>4</v>
      </c>
      <c r="N61" s="8">
        <v>4</v>
      </c>
      <c r="O61" s="8">
        <v>4</v>
      </c>
      <c r="P61" s="8">
        <v>4</v>
      </c>
      <c r="Q61" s="8">
        <v>4</v>
      </c>
      <c r="R61" s="8">
        <v>4</v>
      </c>
      <c r="S61" s="8">
        <v>4</v>
      </c>
      <c r="T61" s="8">
        <v>4</v>
      </c>
      <c r="U61" s="8">
        <v>0</v>
      </c>
      <c r="V61" s="8">
        <v>0</v>
      </c>
      <c r="W61" s="8">
        <v>5</v>
      </c>
      <c r="X61" s="8">
        <v>5</v>
      </c>
      <c r="Y61" s="8">
        <v>5</v>
      </c>
      <c r="Z61" s="8">
        <v>5</v>
      </c>
      <c r="AA61" s="8">
        <v>5</v>
      </c>
      <c r="AB61" s="8">
        <v>5</v>
      </c>
      <c r="AC61" s="8">
        <v>5</v>
      </c>
      <c r="AD61" s="8">
        <v>5</v>
      </c>
      <c r="AE61" s="8">
        <v>5</v>
      </c>
      <c r="AF61" s="8">
        <v>5</v>
      </c>
      <c r="AG61" s="8">
        <v>5</v>
      </c>
      <c r="AH61" s="8">
        <v>5</v>
      </c>
      <c r="AI61" s="8">
        <v>5</v>
      </c>
      <c r="AJ61" s="8">
        <v>5</v>
      </c>
      <c r="AK61" s="8">
        <v>5</v>
      </c>
      <c r="AL61" s="8">
        <v>5</v>
      </c>
      <c r="AM61" s="8">
        <v>5</v>
      </c>
      <c r="AN61" s="8">
        <v>5</v>
      </c>
      <c r="AO61" s="8">
        <v>5</v>
      </c>
      <c r="AP61" s="8"/>
      <c r="AQ61" s="8"/>
      <c r="AR61" s="8"/>
      <c r="AS61" s="8"/>
      <c r="AT61" s="8"/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11">
        <f t="shared" si="16"/>
        <v>163</v>
      </c>
    </row>
    <row r="62" spans="1:57" ht="56.25" customHeight="1">
      <c r="A62" s="30"/>
      <c r="B62" s="38"/>
      <c r="C62" s="6" t="s">
        <v>38</v>
      </c>
      <c r="D62" s="8">
        <v>2</v>
      </c>
      <c r="E62" s="8">
        <v>2</v>
      </c>
      <c r="F62" s="8">
        <v>2</v>
      </c>
      <c r="G62" s="8">
        <v>2</v>
      </c>
      <c r="H62" s="8">
        <v>2</v>
      </c>
      <c r="I62" s="8">
        <v>2</v>
      </c>
      <c r="J62" s="8">
        <v>2</v>
      </c>
      <c r="K62" s="8">
        <v>2</v>
      </c>
      <c r="L62" s="8">
        <v>2</v>
      </c>
      <c r="M62" s="8">
        <v>2</v>
      </c>
      <c r="N62" s="8">
        <v>2</v>
      </c>
      <c r="O62" s="8">
        <v>2</v>
      </c>
      <c r="P62" s="8">
        <v>2</v>
      </c>
      <c r="Q62" s="8">
        <v>2</v>
      </c>
      <c r="R62" s="8">
        <v>2</v>
      </c>
      <c r="S62" s="8">
        <v>2</v>
      </c>
      <c r="T62" s="8">
        <v>2</v>
      </c>
      <c r="U62" s="8">
        <v>0</v>
      </c>
      <c r="V62" s="8">
        <v>0</v>
      </c>
      <c r="W62" s="8">
        <v>2.5</v>
      </c>
      <c r="X62" s="8">
        <v>2.5</v>
      </c>
      <c r="Y62" s="8">
        <v>2.5</v>
      </c>
      <c r="Z62" s="8">
        <v>2.5</v>
      </c>
      <c r="AA62" s="8">
        <v>2.5</v>
      </c>
      <c r="AB62" s="8">
        <v>2.5</v>
      </c>
      <c r="AC62" s="8">
        <v>2.5</v>
      </c>
      <c r="AD62" s="8">
        <v>2.5</v>
      </c>
      <c r="AE62" s="8">
        <v>2.5</v>
      </c>
      <c r="AF62" s="8">
        <v>2.5</v>
      </c>
      <c r="AG62" s="8">
        <v>2.5</v>
      </c>
      <c r="AH62" s="8">
        <v>2.5</v>
      </c>
      <c r="AI62" s="8">
        <v>2.5</v>
      </c>
      <c r="AJ62" s="8">
        <v>2.5</v>
      </c>
      <c r="AK62" s="8">
        <v>2.5</v>
      </c>
      <c r="AL62" s="8">
        <v>2.5</v>
      </c>
      <c r="AM62" s="8">
        <v>2.5</v>
      </c>
      <c r="AN62" s="8">
        <v>2.5</v>
      </c>
      <c r="AO62" s="8">
        <v>2.5</v>
      </c>
      <c r="AP62" s="8"/>
      <c r="AQ62" s="8"/>
      <c r="AR62" s="8"/>
      <c r="AS62" s="8"/>
      <c r="AT62" s="8"/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11">
        <f t="shared" si="16"/>
        <v>81.5</v>
      </c>
    </row>
    <row r="63" spans="1:57" ht="11.25" customHeight="1">
      <c r="A63" s="29" t="s">
        <v>68</v>
      </c>
      <c r="B63" s="29" t="s">
        <v>67</v>
      </c>
      <c r="C63" s="6" t="s">
        <v>37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0</v>
      </c>
      <c r="V63" s="8">
        <v>0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/>
      <c r="BE63" s="11">
        <v>72</v>
      </c>
    </row>
    <row r="64" spans="1:57" ht="11.25" customHeight="1">
      <c r="A64" s="30"/>
      <c r="B64" s="30"/>
      <c r="C64" s="6" t="s">
        <v>38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0</v>
      </c>
      <c r="V64" s="8">
        <v>0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/>
      <c r="BE64" s="11">
        <f>SUM(AV64:BD64)</f>
        <v>0</v>
      </c>
    </row>
    <row r="65" spans="1:57" ht="13.5" customHeight="1">
      <c r="A65" s="39" t="s">
        <v>83</v>
      </c>
      <c r="B65" s="39" t="s">
        <v>84</v>
      </c>
      <c r="C65" s="6" t="s">
        <v>37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0</v>
      </c>
      <c r="V65" s="8">
        <v>0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11">
        <v>36</v>
      </c>
    </row>
    <row r="66" spans="1:57" ht="21.75" customHeight="1">
      <c r="A66" s="39"/>
      <c r="B66" s="39"/>
      <c r="C66" s="6" t="s">
        <v>38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>
        <v>0</v>
      </c>
      <c r="V66" s="8">
        <v>0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11">
        <f>SUM(D66:BD66)</f>
        <v>0</v>
      </c>
    </row>
    <row r="67" spans="1:57" ht="12.75" customHeight="1" hidden="1">
      <c r="A67" s="16"/>
      <c r="B67" s="16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9"/>
    </row>
    <row r="68" spans="1:57" ht="12.75" customHeight="1">
      <c r="A68" s="20"/>
      <c r="B68" s="20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3"/>
    </row>
    <row r="69" spans="1:57" ht="12.75" customHeight="1">
      <c r="A69" s="20"/>
      <c r="B69" s="20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3"/>
    </row>
    <row r="70" spans="1:57" ht="12.75" customHeight="1">
      <c r="A70" s="20"/>
      <c r="B70" s="20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3"/>
    </row>
    <row r="71" spans="1:57" ht="12.75" customHeight="1">
      <c r="A71" s="20"/>
      <c r="B71" s="20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3"/>
    </row>
    <row r="72" spans="1:57" ht="42.75" customHeight="1">
      <c r="A72" s="24" t="s">
        <v>25</v>
      </c>
      <c r="B72" s="24" t="s">
        <v>26</v>
      </c>
      <c r="C72" s="24" t="s">
        <v>27</v>
      </c>
      <c r="D72" s="24" t="s">
        <v>0</v>
      </c>
      <c r="E72" s="24" t="s">
        <v>1</v>
      </c>
      <c r="F72" s="24"/>
      <c r="G72" s="24"/>
      <c r="H72" s="24" t="s">
        <v>2</v>
      </c>
      <c r="I72" s="24" t="s">
        <v>3</v>
      </c>
      <c r="J72" s="24"/>
      <c r="K72" s="24"/>
      <c r="L72" s="24"/>
      <c r="M72" s="24" t="s">
        <v>4</v>
      </c>
      <c r="N72" s="24"/>
      <c r="O72" s="24"/>
      <c r="P72" s="24"/>
      <c r="Q72" s="24" t="s">
        <v>5</v>
      </c>
      <c r="R72" s="24" t="s">
        <v>6</v>
      </c>
      <c r="S72" s="24"/>
      <c r="T72" s="24"/>
      <c r="U72" s="24" t="s">
        <v>7</v>
      </c>
      <c r="V72" s="24" t="s">
        <v>8</v>
      </c>
      <c r="W72" s="24"/>
      <c r="X72" s="24"/>
      <c r="Y72" s="24"/>
      <c r="Z72" s="24" t="s">
        <v>9</v>
      </c>
      <c r="AA72" s="24" t="s">
        <v>10</v>
      </c>
      <c r="AB72" s="24"/>
      <c r="AC72" s="24"/>
      <c r="AD72" s="24" t="s">
        <v>11</v>
      </c>
      <c r="AE72" s="24" t="s">
        <v>12</v>
      </c>
      <c r="AF72" s="24"/>
      <c r="AG72" s="24"/>
      <c r="AH72" s="24" t="s">
        <v>13</v>
      </c>
      <c r="AI72" s="24" t="s">
        <v>20</v>
      </c>
      <c r="AJ72" s="24"/>
      <c r="AK72" s="24"/>
      <c r="AL72" s="24" t="s">
        <v>21</v>
      </c>
      <c r="AM72" s="24" t="s">
        <v>14</v>
      </c>
      <c r="AN72" s="24"/>
      <c r="AO72" s="24"/>
      <c r="AP72" s="24"/>
      <c r="AQ72" s="24" t="s">
        <v>15</v>
      </c>
      <c r="AR72" s="24" t="s">
        <v>16</v>
      </c>
      <c r="AS72" s="24"/>
      <c r="AT72" s="24"/>
      <c r="AU72" s="24" t="s">
        <v>17</v>
      </c>
      <c r="AV72" s="24" t="s">
        <v>18</v>
      </c>
      <c r="AW72" s="24"/>
      <c r="AX72" s="24"/>
      <c r="AY72" s="24"/>
      <c r="AZ72" s="24" t="s">
        <v>19</v>
      </c>
      <c r="BA72" s="24"/>
      <c r="BB72" s="24"/>
      <c r="BC72" s="24"/>
      <c r="BD72" s="24" t="s">
        <v>24</v>
      </c>
      <c r="BE72" s="24" t="s">
        <v>71</v>
      </c>
    </row>
    <row r="73" spans="1:57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1.25" customHeight="1" hidden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8.25" customHeight="1" hidden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2.75">
      <c r="A77" s="24"/>
      <c r="B77" s="24"/>
      <c r="C77" s="24"/>
      <c r="D77" s="25" t="s">
        <v>22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15"/>
    </row>
    <row r="78" spans="1:57" ht="14.25">
      <c r="A78" s="24"/>
      <c r="B78" s="24"/>
      <c r="C78" s="24"/>
      <c r="D78" s="3">
        <v>35</v>
      </c>
      <c r="E78" s="3">
        <v>36</v>
      </c>
      <c r="F78" s="3">
        <v>37</v>
      </c>
      <c r="G78" s="3">
        <v>38</v>
      </c>
      <c r="H78" s="3">
        <v>39</v>
      </c>
      <c r="I78" s="3">
        <v>40</v>
      </c>
      <c r="J78" s="3">
        <v>41</v>
      </c>
      <c r="K78" s="3">
        <v>42</v>
      </c>
      <c r="L78" s="3">
        <v>43</v>
      </c>
      <c r="M78" s="3">
        <v>44</v>
      </c>
      <c r="N78" s="3">
        <v>45</v>
      </c>
      <c r="O78" s="3">
        <v>46</v>
      </c>
      <c r="P78" s="3">
        <v>47</v>
      </c>
      <c r="Q78" s="3">
        <v>48</v>
      </c>
      <c r="R78" s="3">
        <v>49</v>
      </c>
      <c r="S78" s="3">
        <v>50</v>
      </c>
      <c r="T78" s="3">
        <v>51</v>
      </c>
      <c r="U78" s="3">
        <v>52</v>
      </c>
      <c r="V78" s="4" t="s">
        <v>28</v>
      </c>
      <c r="W78" s="4" t="s">
        <v>29</v>
      </c>
      <c r="X78" s="4" t="s">
        <v>30</v>
      </c>
      <c r="Y78" s="4" t="s">
        <v>31</v>
      </c>
      <c r="Z78" s="4" t="s">
        <v>32</v>
      </c>
      <c r="AA78" s="4" t="s">
        <v>33</v>
      </c>
      <c r="AB78" s="4" t="s">
        <v>34</v>
      </c>
      <c r="AC78" s="4" t="s">
        <v>35</v>
      </c>
      <c r="AD78" s="4" t="s">
        <v>36</v>
      </c>
      <c r="AE78" s="3">
        <v>10</v>
      </c>
      <c r="AF78" s="3">
        <v>11</v>
      </c>
      <c r="AG78" s="3">
        <v>12</v>
      </c>
      <c r="AH78" s="3">
        <v>13</v>
      </c>
      <c r="AI78" s="3">
        <v>14</v>
      </c>
      <c r="AJ78" s="3">
        <v>15</v>
      </c>
      <c r="AK78" s="3">
        <v>16</v>
      </c>
      <c r="AL78" s="3">
        <v>17</v>
      </c>
      <c r="AM78" s="3">
        <v>18</v>
      </c>
      <c r="AN78" s="3">
        <v>19</v>
      </c>
      <c r="AO78" s="3">
        <v>20</v>
      </c>
      <c r="AP78" s="3">
        <v>21</v>
      </c>
      <c r="AQ78" s="3">
        <v>22</v>
      </c>
      <c r="AR78" s="3">
        <v>23</v>
      </c>
      <c r="AS78" s="3">
        <v>24</v>
      </c>
      <c r="AT78" s="3">
        <v>25</v>
      </c>
      <c r="AU78" s="3">
        <v>26</v>
      </c>
      <c r="AV78" s="3">
        <v>27</v>
      </c>
      <c r="AW78" s="3">
        <v>28</v>
      </c>
      <c r="AX78" s="3">
        <v>29</v>
      </c>
      <c r="AY78" s="3">
        <v>30</v>
      </c>
      <c r="AZ78" s="3">
        <v>31</v>
      </c>
      <c r="BA78" s="3">
        <v>32</v>
      </c>
      <c r="BB78" s="3">
        <v>33</v>
      </c>
      <c r="BC78" s="3">
        <v>34</v>
      </c>
      <c r="BD78" s="3">
        <v>35</v>
      </c>
      <c r="BE78" s="15"/>
    </row>
    <row r="79" spans="1:57" ht="12.75">
      <c r="A79" s="24"/>
      <c r="B79" s="24"/>
      <c r="C79" s="24"/>
      <c r="D79" s="25" t="s">
        <v>23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15"/>
    </row>
    <row r="80" spans="1:57" ht="14.25">
      <c r="A80" s="24"/>
      <c r="B80" s="24"/>
      <c r="C80" s="24"/>
      <c r="D80" s="3">
        <v>1</v>
      </c>
      <c r="E80" s="3">
        <v>2</v>
      </c>
      <c r="F80" s="3">
        <v>3</v>
      </c>
      <c r="G80" s="3">
        <v>4</v>
      </c>
      <c r="H80" s="3">
        <v>5</v>
      </c>
      <c r="I80" s="3">
        <v>6</v>
      </c>
      <c r="J80" s="3">
        <v>7</v>
      </c>
      <c r="K80" s="3">
        <v>8</v>
      </c>
      <c r="L80" s="3">
        <v>9</v>
      </c>
      <c r="M80" s="3">
        <v>10</v>
      </c>
      <c r="N80" s="3">
        <v>11</v>
      </c>
      <c r="O80" s="3">
        <v>12</v>
      </c>
      <c r="P80" s="3">
        <v>13</v>
      </c>
      <c r="Q80" s="3">
        <v>14</v>
      </c>
      <c r="R80" s="3">
        <v>15</v>
      </c>
      <c r="S80" s="3">
        <v>16</v>
      </c>
      <c r="T80" s="3">
        <v>17</v>
      </c>
      <c r="U80" s="3">
        <v>18</v>
      </c>
      <c r="V80" s="3">
        <v>19</v>
      </c>
      <c r="W80" s="3">
        <v>20</v>
      </c>
      <c r="X80" s="3">
        <v>21</v>
      </c>
      <c r="Y80" s="3">
        <v>22</v>
      </c>
      <c r="Z80" s="3">
        <v>23</v>
      </c>
      <c r="AA80" s="3">
        <v>24</v>
      </c>
      <c r="AB80" s="3">
        <v>25</v>
      </c>
      <c r="AC80" s="3">
        <v>26</v>
      </c>
      <c r="AD80" s="3">
        <v>27</v>
      </c>
      <c r="AE80" s="3">
        <v>28</v>
      </c>
      <c r="AF80" s="3">
        <v>29</v>
      </c>
      <c r="AG80" s="3">
        <v>30</v>
      </c>
      <c r="AH80" s="3">
        <v>31</v>
      </c>
      <c r="AI80" s="3">
        <v>32</v>
      </c>
      <c r="AJ80" s="3">
        <v>33</v>
      </c>
      <c r="AK80" s="3">
        <v>34</v>
      </c>
      <c r="AL80" s="3">
        <v>35</v>
      </c>
      <c r="AM80" s="3">
        <v>36</v>
      </c>
      <c r="AN80" s="3">
        <v>37</v>
      </c>
      <c r="AO80" s="3">
        <v>38</v>
      </c>
      <c r="AP80" s="3">
        <v>39</v>
      </c>
      <c r="AQ80" s="3">
        <v>40</v>
      </c>
      <c r="AR80" s="3">
        <v>41</v>
      </c>
      <c r="AS80" s="3">
        <v>42</v>
      </c>
      <c r="AT80" s="3">
        <v>43</v>
      </c>
      <c r="AU80" s="3">
        <v>44</v>
      </c>
      <c r="AV80" s="3">
        <v>45</v>
      </c>
      <c r="AW80" s="3">
        <v>46</v>
      </c>
      <c r="AX80" s="3">
        <v>47</v>
      </c>
      <c r="AY80" s="3">
        <v>48</v>
      </c>
      <c r="AZ80" s="3">
        <v>49</v>
      </c>
      <c r="BA80" s="3">
        <v>50</v>
      </c>
      <c r="BB80" s="3">
        <v>51</v>
      </c>
      <c r="BC80" s="3">
        <v>52</v>
      </c>
      <c r="BD80" s="15"/>
      <c r="BE80" s="15"/>
    </row>
    <row r="81" spans="1:57" ht="39" customHeight="1">
      <c r="A81" s="29" t="s">
        <v>69</v>
      </c>
      <c r="B81" s="38" t="s">
        <v>88</v>
      </c>
      <c r="C81" s="6" t="s">
        <v>37</v>
      </c>
      <c r="D81" s="8">
        <f>SUM(D83,D85)</f>
        <v>4</v>
      </c>
      <c r="E81" s="8">
        <f aca="true" t="shared" si="23" ref="E81:BD81">SUM(E83,E85)</f>
        <v>4</v>
      </c>
      <c r="F81" s="8">
        <f t="shared" si="23"/>
        <v>4</v>
      </c>
      <c r="G81" s="8">
        <f t="shared" si="23"/>
        <v>4</v>
      </c>
      <c r="H81" s="8">
        <f t="shared" si="23"/>
        <v>4</v>
      </c>
      <c r="I81" s="8">
        <f t="shared" si="23"/>
        <v>4</v>
      </c>
      <c r="J81" s="8">
        <f t="shared" si="23"/>
        <v>4</v>
      </c>
      <c r="K81" s="8">
        <f t="shared" si="23"/>
        <v>4</v>
      </c>
      <c r="L81" s="8">
        <f t="shared" si="23"/>
        <v>4</v>
      </c>
      <c r="M81" s="8">
        <f t="shared" si="23"/>
        <v>4</v>
      </c>
      <c r="N81" s="8">
        <f t="shared" si="23"/>
        <v>4</v>
      </c>
      <c r="O81" s="8">
        <f t="shared" si="23"/>
        <v>4</v>
      </c>
      <c r="P81" s="8">
        <f t="shared" si="23"/>
        <v>4</v>
      </c>
      <c r="Q81" s="8">
        <f t="shared" si="23"/>
        <v>4</v>
      </c>
      <c r="R81" s="8">
        <f t="shared" si="23"/>
        <v>4</v>
      </c>
      <c r="S81" s="8">
        <f t="shared" si="23"/>
        <v>4</v>
      </c>
      <c r="T81" s="8">
        <f t="shared" si="23"/>
        <v>4</v>
      </c>
      <c r="U81" s="8">
        <f t="shared" si="23"/>
        <v>0</v>
      </c>
      <c r="V81" s="8">
        <f t="shared" si="23"/>
        <v>0</v>
      </c>
      <c r="W81" s="8">
        <f t="shared" si="23"/>
        <v>5</v>
      </c>
      <c r="X81" s="8">
        <f t="shared" si="23"/>
        <v>5</v>
      </c>
      <c r="Y81" s="8">
        <f t="shared" si="23"/>
        <v>5</v>
      </c>
      <c r="Z81" s="8">
        <f t="shared" si="23"/>
        <v>5</v>
      </c>
      <c r="AA81" s="8">
        <f t="shared" si="23"/>
        <v>5</v>
      </c>
      <c r="AB81" s="8">
        <f t="shared" si="23"/>
        <v>5</v>
      </c>
      <c r="AC81" s="8">
        <f t="shared" si="23"/>
        <v>5</v>
      </c>
      <c r="AD81" s="8">
        <f t="shared" si="23"/>
        <v>5</v>
      </c>
      <c r="AE81" s="8">
        <f t="shared" si="23"/>
        <v>5</v>
      </c>
      <c r="AF81" s="8">
        <f t="shared" si="23"/>
        <v>5</v>
      </c>
      <c r="AG81" s="8">
        <f t="shared" si="23"/>
        <v>5</v>
      </c>
      <c r="AH81" s="8">
        <f t="shared" si="23"/>
        <v>5</v>
      </c>
      <c r="AI81" s="8">
        <f t="shared" si="23"/>
        <v>5</v>
      </c>
      <c r="AJ81" s="8">
        <f t="shared" si="23"/>
        <v>5</v>
      </c>
      <c r="AK81" s="8">
        <f t="shared" si="23"/>
        <v>5</v>
      </c>
      <c r="AL81" s="8">
        <f t="shared" si="23"/>
        <v>5</v>
      </c>
      <c r="AM81" s="8">
        <f t="shared" si="23"/>
        <v>5</v>
      </c>
      <c r="AN81" s="8">
        <f t="shared" si="23"/>
        <v>5</v>
      </c>
      <c r="AO81" s="8">
        <f t="shared" si="23"/>
        <v>5</v>
      </c>
      <c r="AP81" s="8"/>
      <c r="AQ81" s="8"/>
      <c r="AR81" s="8"/>
      <c r="AS81" s="8"/>
      <c r="AT81" s="8"/>
      <c r="AU81" s="8">
        <f t="shared" si="23"/>
        <v>0</v>
      </c>
      <c r="AV81" s="8">
        <f t="shared" si="23"/>
        <v>0</v>
      </c>
      <c r="AW81" s="8">
        <f t="shared" si="23"/>
        <v>0</v>
      </c>
      <c r="AX81" s="8">
        <f t="shared" si="23"/>
        <v>0</v>
      </c>
      <c r="AY81" s="8">
        <f t="shared" si="23"/>
        <v>0</v>
      </c>
      <c r="AZ81" s="8">
        <f t="shared" si="23"/>
        <v>0</v>
      </c>
      <c r="BA81" s="8">
        <f t="shared" si="23"/>
        <v>0</v>
      </c>
      <c r="BB81" s="8">
        <f t="shared" si="23"/>
        <v>0</v>
      </c>
      <c r="BC81" s="8">
        <f t="shared" si="23"/>
        <v>0</v>
      </c>
      <c r="BD81" s="8">
        <f t="shared" si="23"/>
        <v>0</v>
      </c>
      <c r="BE81" s="8">
        <f>SUM(D81:BD81)</f>
        <v>163</v>
      </c>
    </row>
    <row r="82" spans="1:57" ht="42" customHeight="1">
      <c r="A82" s="30"/>
      <c r="B82" s="38"/>
      <c r="C82" s="6" t="s">
        <v>38</v>
      </c>
      <c r="D82" s="8">
        <f>SUM(D84,D86)</f>
        <v>2</v>
      </c>
      <c r="E82" s="8">
        <f aca="true" t="shared" si="24" ref="E82:BD82">SUM(E84,E86)</f>
        <v>2</v>
      </c>
      <c r="F82" s="8">
        <f t="shared" si="24"/>
        <v>2</v>
      </c>
      <c r="G82" s="8">
        <f t="shared" si="24"/>
        <v>2</v>
      </c>
      <c r="H82" s="8">
        <f t="shared" si="24"/>
        <v>2</v>
      </c>
      <c r="I82" s="8">
        <f t="shared" si="24"/>
        <v>2</v>
      </c>
      <c r="J82" s="8">
        <f t="shared" si="24"/>
        <v>2</v>
      </c>
      <c r="K82" s="8">
        <f t="shared" si="24"/>
        <v>2</v>
      </c>
      <c r="L82" s="8">
        <f t="shared" si="24"/>
        <v>2</v>
      </c>
      <c r="M82" s="8">
        <f t="shared" si="24"/>
        <v>2</v>
      </c>
      <c r="N82" s="8">
        <f t="shared" si="24"/>
        <v>2</v>
      </c>
      <c r="O82" s="8">
        <f t="shared" si="24"/>
        <v>2</v>
      </c>
      <c r="P82" s="8">
        <f t="shared" si="24"/>
        <v>2</v>
      </c>
      <c r="Q82" s="8">
        <f t="shared" si="24"/>
        <v>2</v>
      </c>
      <c r="R82" s="8">
        <f t="shared" si="24"/>
        <v>2</v>
      </c>
      <c r="S82" s="8">
        <f t="shared" si="24"/>
        <v>2</v>
      </c>
      <c r="T82" s="8">
        <f t="shared" si="24"/>
        <v>2</v>
      </c>
      <c r="U82" s="8">
        <f t="shared" si="24"/>
        <v>0</v>
      </c>
      <c r="V82" s="8">
        <f t="shared" si="24"/>
        <v>0</v>
      </c>
      <c r="W82" s="8">
        <f t="shared" si="24"/>
        <v>2.5</v>
      </c>
      <c r="X82" s="8">
        <f t="shared" si="24"/>
        <v>2.5</v>
      </c>
      <c r="Y82" s="8">
        <f t="shared" si="24"/>
        <v>2.5</v>
      </c>
      <c r="Z82" s="8">
        <f t="shared" si="24"/>
        <v>2.5</v>
      </c>
      <c r="AA82" s="8">
        <f t="shared" si="24"/>
        <v>2.5</v>
      </c>
      <c r="AB82" s="8">
        <f t="shared" si="24"/>
        <v>2.5</v>
      </c>
      <c r="AC82" s="8">
        <f t="shared" si="24"/>
        <v>2.5</v>
      </c>
      <c r="AD82" s="8">
        <f t="shared" si="24"/>
        <v>2.5</v>
      </c>
      <c r="AE82" s="8">
        <f t="shared" si="24"/>
        <v>2.5</v>
      </c>
      <c r="AF82" s="8">
        <f t="shared" si="24"/>
        <v>2.5</v>
      </c>
      <c r="AG82" s="8">
        <f t="shared" si="24"/>
        <v>2.5</v>
      </c>
      <c r="AH82" s="8">
        <f t="shared" si="24"/>
        <v>2.5</v>
      </c>
      <c r="AI82" s="8">
        <f t="shared" si="24"/>
        <v>2.5</v>
      </c>
      <c r="AJ82" s="8">
        <f t="shared" si="24"/>
        <v>2.5</v>
      </c>
      <c r="AK82" s="8">
        <f t="shared" si="24"/>
        <v>2.5</v>
      </c>
      <c r="AL82" s="8">
        <f t="shared" si="24"/>
        <v>2.5</v>
      </c>
      <c r="AM82" s="8">
        <f t="shared" si="24"/>
        <v>2.5</v>
      </c>
      <c r="AN82" s="8">
        <f t="shared" si="24"/>
        <v>2.5</v>
      </c>
      <c r="AO82" s="8">
        <f t="shared" si="24"/>
        <v>2.5</v>
      </c>
      <c r="AP82" s="8"/>
      <c r="AQ82" s="8"/>
      <c r="AR82" s="8"/>
      <c r="AS82" s="8"/>
      <c r="AT82" s="8"/>
      <c r="AU82" s="8">
        <f t="shared" si="24"/>
        <v>0</v>
      </c>
      <c r="AV82" s="8">
        <f t="shared" si="24"/>
        <v>0</v>
      </c>
      <c r="AW82" s="8">
        <f t="shared" si="24"/>
        <v>0</v>
      </c>
      <c r="AX82" s="8">
        <f t="shared" si="24"/>
        <v>0</v>
      </c>
      <c r="AY82" s="8">
        <f t="shared" si="24"/>
        <v>0</v>
      </c>
      <c r="AZ82" s="8">
        <f t="shared" si="24"/>
        <v>0</v>
      </c>
      <c r="BA82" s="8">
        <f t="shared" si="24"/>
        <v>0</v>
      </c>
      <c r="BB82" s="8">
        <f t="shared" si="24"/>
        <v>0</v>
      </c>
      <c r="BC82" s="8">
        <f t="shared" si="24"/>
        <v>0</v>
      </c>
      <c r="BD82" s="8">
        <f t="shared" si="24"/>
        <v>0</v>
      </c>
      <c r="BE82" s="8">
        <f>SUM(D82:BD82)</f>
        <v>81.5</v>
      </c>
    </row>
    <row r="83" spans="1:57" ht="18" customHeight="1">
      <c r="A83" s="29" t="s">
        <v>94</v>
      </c>
      <c r="B83" s="31" t="s">
        <v>89</v>
      </c>
      <c r="C83" s="7" t="s">
        <v>37</v>
      </c>
      <c r="D83" s="8">
        <v>2</v>
      </c>
      <c r="E83" s="8">
        <v>2</v>
      </c>
      <c r="F83" s="8">
        <v>2</v>
      </c>
      <c r="G83" s="8">
        <v>2</v>
      </c>
      <c r="H83" s="8">
        <v>2</v>
      </c>
      <c r="I83" s="8">
        <v>2</v>
      </c>
      <c r="J83" s="8">
        <v>2</v>
      </c>
      <c r="K83" s="8">
        <v>2</v>
      </c>
      <c r="L83" s="8">
        <v>2</v>
      </c>
      <c r="M83" s="8">
        <v>2</v>
      </c>
      <c r="N83" s="8">
        <v>2</v>
      </c>
      <c r="O83" s="8">
        <v>2</v>
      </c>
      <c r="P83" s="8">
        <v>2</v>
      </c>
      <c r="Q83" s="8">
        <v>2</v>
      </c>
      <c r="R83" s="8">
        <v>2</v>
      </c>
      <c r="S83" s="8">
        <v>2</v>
      </c>
      <c r="T83" s="8">
        <v>2</v>
      </c>
      <c r="U83" s="8">
        <v>0</v>
      </c>
      <c r="V83" s="8">
        <v>0</v>
      </c>
      <c r="W83" s="8">
        <v>2</v>
      </c>
      <c r="X83" s="8">
        <v>2</v>
      </c>
      <c r="Y83" s="8">
        <v>2</v>
      </c>
      <c r="Z83" s="8">
        <v>2</v>
      </c>
      <c r="AA83" s="8">
        <v>2</v>
      </c>
      <c r="AB83" s="8">
        <v>2</v>
      </c>
      <c r="AC83" s="8">
        <v>2</v>
      </c>
      <c r="AD83" s="8">
        <v>2</v>
      </c>
      <c r="AE83" s="8">
        <v>2</v>
      </c>
      <c r="AF83" s="8">
        <v>2</v>
      </c>
      <c r="AG83" s="8">
        <v>2</v>
      </c>
      <c r="AH83" s="8">
        <v>2</v>
      </c>
      <c r="AI83" s="8">
        <v>2</v>
      </c>
      <c r="AJ83" s="8">
        <v>2</v>
      </c>
      <c r="AK83" s="8">
        <v>2</v>
      </c>
      <c r="AL83" s="8">
        <v>2</v>
      </c>
      <c r="AM83" s="8">
        <v>2</v>
      </c>
      <c r="AN83" s="8">
        <v>2</v>
      </c>
      <c r="AO83" s="8">
        <v>2</v>
      </c>
      <c r="AP83" s="8"/>
      <c r="AQ83" s="8"/>
      <c r="AR83" s="8"/>
      <c r="AS83" s="8"/>
      <c r="AT83" s="8"/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f aca="true" t="shared" si="25" ref="BE83:BE88">SUM(D83:BD83)</f>
        <v>72</v>
      </c>
    </row>
    <row r="84" spans="1:57" ht="18.75" customHeight="1">
      <c r="A84" s="30"/>
      <c r="B84" s="32"/>
      <c r="C84" s="6" t="s">
        <v>38</v>
      </c>
      <c r="D84" s="8">
        <v>1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8">
        <v>1</v>
      </c>
      <c r="M84" s="8">
        <v>1</v>
      </c>
      <c r="N84" s="8">
        <v>1</v>
      </c>
      <c r="O84" s="8">
        <v>1</v>
      </c>
      <c r="P84" s="8">
        <v>1</v>
      </c>
      <c r="Q84" s="8">
        <v>1</v>
      </c>
      <c r="R84" s="8">
        <v>1</v>
      </c>
      <c r="S84" s="8">
        <v>1</v>
      </c>
      <c r="T84" s="9">
        <v>1</v>
      </c>
      <c r="U84" s="8">
        <v>0</v>
      </c>
      <c r="V84" s="8">
        <v>0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>
        <v>1</v>
      </c>
      <c r="AE84" s="8">
        <v>1</v>
      </c>
      <c r="AF84" s="8">
        <v>1</v>
      </c>
      <c r="AG84" s="8">
        <v>1</v>
      </c>
      <c r="AH84" s="8">
        <v>1</v>
      </c>
      <c r="AI84" s="8">
        <v>1</v>
      </c>
      <c r="AJ84" s="8">
        <v>1</v>
      </c>
      <c r="AK84" s="8">
        <v>1</v>
      </c>
      <c r="AL84" s="8">
        <v>1</v>
      </c>
      <c r="AM84" s="8">
        <v>1</v>
      </c>
      <c r="AN84" s="8">
        <v>1</v>
      </c>
      <c r="AO84" s="8">
        <v>1</v>
      </c>
      <c r="AP84" s="8"/>
      <c r="AQ84" s="8"/>
      <c r="AR84" s="8"/>
      <c r="AS84" s="8"/>
      <c r="AT84" s="8"/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f t="shared" si="25"/>
        <v>36</v>
      </c>
    </row>
    <row r="85" spans="1:57" ht="24.75" customHeight="1">
      <c r="A85" s="29" t="s">
        <v>95</v>
      </c>
      <c r="B85" s="31" t="s">
        <v>90</v>
      </c>
      <c r="C85" s="6" t="s">
        <v>37</v>
      </c>
      <c r="D85" s="8">
        <v>2</v>
      </c>
      <c r="E85" s="8">
        <v>2</v>
      </c>
      <c r="F85" s="8">
        <v>2</v>
      </c>
      <c r="G85" s="8">
        <v>2</v>
      </c>
      <c r="H85" s="8">
        <v>2</v>
      </c>
      <c r="I85" s="8">
        <v>2</v>
      </c>
      <c r="J85" s="8">
        <v>2</v>
      </c>
      <c r="K85" s="8">
        <v>2</v>
      </c>
      <c r="L85" s="8">
        <v>2</v>
      </c>
      <c r="M85" s="8">
        <v>2</v>
      </c>
      <c r="N85" s="8">
        <v>2</v>
      </c>
      <c r="O85" s="8">
        <v>2</v>
      </c>
      <c r="P85" s="8">
        <v>2</v>
      </c>
      <c r="Q85" s="8">
        <v>2</v>
      </c>
      <c r="R85" s="8">
        <v>2</v>
      </c>
      <c r="S85" s="8">
        <v>2</v>
      </c>
      <c r="T85" s="8">
        <v>2</v>
      </c>
      <c r="U85" s="8">
        <v>0</v>
      </c>
      <c r="V85" s="8">
        <v>0</v>
      </c>
      <c r="W85" s="8">
        <v>3</v>
      </c>
      <c r="X85" s="8">
        <v>3</v>
      </c>
      <c r="Y85" s="8">
        <v>3</v>
      </c>
      <c r="Z85" s="8">
        <v>3</v>
      </c>
      <c r="AA85" s="8">
        <v>3</v>
      </c>
      <c r="AB85" s="8">
        <v>3</v>
      </c>
      <c r="AC85" s="8">
        <v>3</v>
      </c>
      <c r="AD85" s="8">
        <v>3</v>
      </c>
      <c r="AE85" s="8">
        <v>3</v>
      </c>
      <c r="AF85" s="8">
        <v>3</v>
      </c>
      <c r="AG85" s="8">
        <v>3</v>
      </c>
      <c r="AH85" s="8">
        <v>3</v>
      </c>
      <c r="AI85" s="8">
        <v>3</v>
      </c>
      <c r="AJ85" s="8">
        <v>3</v>
      </c>
      <c r="AK85" s="8">
        <v>3</v>
      </c>
      <c r="AL85" s="8">
        <v>3</v>
      </c>
      <c r="AM85" s="8">
        <v>3</v>
      </c>
      <c r="AN85" s="8">
        <v>3</v>
      </c>
      <c r="AO85" s="8">
        <v>3</v>
      </c>
      <c r="AP85" s="8"/>
      <c r="AQ85" s="8"/>
      <c r="AR85" s="8"/>
      <c r="AS85" s="8"/>
      <c r="AT85" s="8"/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f t="shared" si="25"/>
        <v>91</v>
      </c>
    </row>
    <row r="86" spans="1:57" ht="24.75" customHeight="1">
      <c r="A86" s="30"/>
      <c r="B86" s="32"/>
      <c r="C86" s="6" t="s">
        <v>38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8">
        <v>0</v>
      </c>
      <c r="V86" s="8">
        <v>0</v>
      </c>
      <c r="W86" s="9">
        <v>1.5</v>
      </c>
      <c r="X86" s="9">
        <v>1.5</v>
      </c>
      <c r="Y86" s="9">
        <v>1.5</v>
      </c>
      <c r="Z86" s="9">
        <v>1.5</v>
      </c>
      <c r="AA86" s="9">
        <v>1.5</v>
      </c>
      <c r="AB86" s="9">
        <v>1.5</v>
      </c>
      <c r="AC86" s="9">
        <v>1.5</v>
      </c>
      <c r="AD86" s="9">
        <v>1.5</v>
      </c>
      <c r="AE86" s="9">
        <v>1.5</v>
      </c>
      <c r="AF86" s="9">
        <v>1.5</v>
      </c>
      <c r="AG86" s="9">
        <v>1.5</v>
      </c>
      <c r="AH86" s="9">
        <v>1.5</v>
      </c>
      <c r="AI86" s="9">
        <v>1.5</v>
      </c>
      <c r="AJ86" s="9">
        <v>1.5</v>
      </c>
      <c r="AK86" s="9">
        <v>1.5</v>
      </c>
      <c r="AL86" s="9">
        <v>1.5</v>
      </c>
      <c r="AM86" s="9">
        <v>1.5</v>
      </c>
      <c r="AN86" s="9">
        <v>1.5</v>
      </c>
      <c r="AO86" s="9">
        <v>1.5</v>
      </c>
      <c r="AP86" s="8"/>
      <c r="AQ86" s="8"/>
      <c r="AR86" s="8"/>
      <c r="AS86" s="8"/>
      <c r="AT86" s="8"/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f t="shared" si="25"/>
        <v>45.5</v>
      </c>
    </row>
    <row r="87" spans="1:57" ht="12.75" customHeight="1">
      <c r="A87" s="29" t="s">
        <v>85</v>
      </c>
      <c r="B87" s="29" t="s">
        <v>67</v>
      </c>
      <c r="C87" s="7" t="s">
        <v>37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8">
        <v>0</v>
      </c>
      <c r="V87" s="8">
        <v>0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8"/>
      <c r="AQ87" s="8"/>
      <c r="AR87" s="8"/>
      <c r="AS87" s="8"/>
      <c r="AT87" s="8"/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36</v>
      </c>
    </row>
    <row r="88" spans="1:57" ht="15" customHeight="1">
      <c r="A88" s="30"/>
      <c r="B88" s="30"/>
      <c r="C88" s="7" t="s">
        <v>38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8">
        <v>0</v>
      </c>
      <c r="V88" s="8">
        <v>0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8"/>
      <c r="AQ88" s="8"/>
      <c r="AR88" s="8"/>
      <c r="AS88" s="8"/>
      <c r="AT88" s="8"/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f t="shared" si="25"/>
        <v>0</v>
      </c>
    </row>
    <row r="89" spans="1:57" ht="15" customHeight="1">
      <c r="A89" s="29" t="s">
        <v>91</v>
      </c>
      <c r="B89" s="29" t="s">
        <v>84</v>
      </c>
      <c r="C89" s="6" t="s">
        <v>37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8">
        <v>0</v>
      </c>
      <c r="V89" s="8">
        <v>0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8"/>
      <c r="AQ89" s="8"/>
      <c r="AR89" s="8"/>
      <c r="AS89" s="8"/>
      <c r="AT89" s="8"/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36</v>
      </c>
    </row>
    <row r="90" spans="1:57" ht="21" customHeight="1">
      <c r="A90" s="30"/>
      <c r="B90" s="30"/>
      <c r="C90" s="6" t="s">
        <v>38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8">
        <v>0</v>
      </c>
      <c r="V90" s="8">
        <v>0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8"/>
      <c r="AQ90" s="8"/>
      <c r="AR90" s="8"/>
      <c r="AS90" s="8"/>
      <c r="AT90" s="8"/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</row>
    <row r="91" spans="1:57" ht="31.5" customHeight="1">
      <c r="A91" s="47" t="s">
        <v>72</v>
      </c>
      <c r="B91" s="48"/>
      <c r="C91" s="49"/>
      <c r="D91" s="8">
        <f aca="true" t="shared" si="26" ref="D91:T91">D57+D32+D26+D13</f>
        <v>36</v>
      </c>
      <c r="E91" s="8">
        <f t="shared" si="26"/>
        <v>36</v>
      </c>
      <c r="F91" s="8">
        <f t="shared" si="26"/>
        <v>36</v>
      </c>
      <c r="G91" s="8">
        <f t="shared" si="26"/>
        <v>36</v>
      </c>
      <c r="H91" s="8">
        <f t="shared" si="26"/>
        <v>36</v>
      </c>
      <c r="I91" s="8">
        <f t="shared" si="26"/>
        <v>36</v>
      </c>
      <c r="J91" s="8">
        <f t="shared" si="26"/>
        <v>36</v>
      </c>
      <c r="K91" s="8">
        <f t="shared" si="26"/>
        <v>36</v>
      </c>
      <c r="L91" s="8">
        <f t="shared" si="26"/>
        <v>36</v>
      </c>
      <c r="M91" s="8">
        <f t="shared" si="26"/>
        <v>36</v>
      </c>
      <c r="N91" s="8">
        <f t="shared" si="26"/>
        <v>36</v>
      </c>
      <c r="O91" s="8">
        <f t="shared" si="26"/>
        <v>36</v>
      </c>
      <c r="P91" s="8">
        <f t="shared" si="26"/>
        <v>36</v>
      </c>
      <c r="Q91" s="8">
        <f t="shared" si="26"/>
        <v>36</v>
      </c>
      <c r="R91" s="8">
        <f t="shared" si="26"/>
        <v>36</v>
      </c>
      <c r="S91" s="8">
        <f t="shared" si="26"/>
        <v>36</v>
      </c>
      <c r="T91" s="8">
        <f t="shared" si="26"/>
        <v>36</v>
      </c>
      <c r="U91" s="8">
        <v>0</v>
      </c>
      <c r="V91" s="8">
        <v>0</v>
      </c>
      <c r="W91" s="8">
        <f aca="true" t="shared" si="27" ref="W91:AJ91">W57+W32+W26+W13</f>
        <v>36</v>
      </c>
      <c r="X91" s="8">
        <f t="shared" si="27"/>
        <v>36</v>
      </c>
      <c r="Y91" s="8">
        <f t="shared" si="27"/>
        <v>36</v>
      </c>
      <c r="Z91" s="8">
        <f t="shared" si="27"/>
        <v>36</v>
      </c>
      <c r="AA91" s="8">
        <f t="shared" si="27"/>
        <v>36</v>
      </c>
      <c r="AB91" s="8">
        <f t="shared" si="27"/>
        <v>36</v>
      </c>
      <c r="AC91" s="8">
        <f t="shared" si="27"/>
        <v>36</v>
      </c>
      <c r="AD91" s="8">
        <f t="shared" si="27"/>
        <v>36</v>
      </c>
      <c r="AE91" s="8">
        <f t="shared" si="27"/>
        <v>36</v>
      </c>
      <c r="AF91" s="8">
        <f t="shared" si="27"/>
        <v>36</v>
      </c>
      <c r="AG91" s="8">
        <f t="shared" si="27"/>
        <v>36</v>
      </c>
      <c r="AH91" s="8">
        <f t="shared" si="27"/>
        <v>36</v>
      </c>
      <c r="AI91" s="8">
        <f t="shared" si="27"/>
        <v>36</v>
      </c>
      <c r="AJ91" s="8">
        <f t="shared" si="27"/>
        <v>36</v>
      </c>
      <c r="AK91" s="8">
        <v>36</v>
      </c>
      <c r="AL91" s="8">
        <v>36</v>
      </c>
      <c r="AM91" s="8">
        <v>36</v>
      </c>
      <c r="AN91" s="8">
        <v>36</v>
      </c>
      <c r="AO91" s="8">
        <v>36</v>
      </c>
      <c r="AP91" s="8"/>
      <c r="AQ91" s="8"/>
      <c r="AR91" s="8"/>
      <c r="AS91" s="8"/>
      <c r="AT91" s="8"/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1332</v>
      </c>
    </row>
    <row r="92" spans="1:57" ht="21.75" customHeight="1">
      <c r="A92" s="45" t="s">
        <v>39</v>
      </c>
      <c r="B92" s="50"/>
      <c r="C92" s="50"/>
      <c r="D92" s="8">
        <f aca="true" t="shared" si="28" ref="D92:M92">D58+D33+D27+D14</f>
        <v>18</v>
      </c>
      <c r="E92" s="8">
        <f t="shared" si="28"/>
        <v>18</v>
      </c>
      <c r="F92" s="8">
        <f t="shared" si="28"/>
        <v>18</v>
      </c>
      <c r="G92" s="8">
        <f t="shared" si="28"/>
        <v>18</v>
      </c>
      <c r="H92" s="8">
        <f t="shared" si="28"/>
        <v>18</v>
      </c>
      <c r="I92" s="8">
        <f t="shared" si="28"/>
        <v>18</v>
      </c>
      <c r="J92" s="8">
        <f t="shared" si="28"/>
        <v>18</v>
      </c>
      <c r="K92" s="8">
        <f t="shared" si="28"/>
        <v>18</v>
      </c>
      <c r="L92" s="8">
        <f t="shared" si="28"/>
        <v>18</v>
      </c>
      <c r="M92" s="8">
        <f t="shared" si="28"/>
        <v>18</v>
      </c>
      <c r="N92" s="8">
        <v>18</v>
      </c>
      <c r="O92" s="8">
        <f>O58+O33+O27+O14</f>
        <v>18</v>
      </c>
      <c r="P92" s="8">
        <f>P58+P33+P27+P14</f>
        <v>18</v>
      </c>
      <c r="Q92" s="8">
        <f>Q58+Q33+Q27+Q14</f>
        <v>18</v>
      </c>
      <c r="R92" s="8">
        <f>R58+R33+R27+R14</f>
        <v>18</v>
      </c>
      <c r="S92" s="8">
        <f>S58+S33+S27+S14</f>
        <v>18</v>
      </c>
      <c r="T92" s="8">
        <v>18</v>
      </c>
      <c r="U92" s="8">
        <v>0</v>
      </c>
      <c r="V92" s="8">
        <v>0</v>
      </c>
      <c r="W92" s="8">
        <v>18</v>
      </c>
      <c r="X92" s="8">
        <v>18</v>
      </c>
      <c r="Y92" s="8">
        <v>18</v>
      </c>
      <c r="Z92" s="8">
        <v>18</v>
      </c>
      <c r="AA92" s="8">
        <v>18</v>
      </c>
      <c r="AB92" s="8">
        <v>18</v>
      </c>
      <c r="AC92" s="8">
        <v>18</v>
      </c>
      <c r="AD92" s="8">
        <v>18</v>
      </c>
      <c r="AE92" s="8">
        <v>18</v>
      </c>
      <c r="AF92" s="8">
        <v>18</v>
      </c>
      <c r="AG92" s="8">
        <v>18</v>
      </c>
      <c r="AH92" s="8">
        <v>18</v>
      </c>
      <c r="AI92" s="8">
        <v>18</v>
      </c>
      <c r="AJ92" s="8">
        <v>18</v>
      </c>
      <c r="AK92" s="8">
        <v>18</v>
      </c>
      <c r="AL92" s="8">
        <v>18</v>
      </c>
      <c r="AM92" s="8">
        <v>18</v>
      </c>
      <c r="AN92" s="8">
        <v>18</v>
      </c>
      <c r="AO92" s="8">
        <v>18</v>
      </c>
      <c r="AP92" s="8"/>
      <c r="AQ92" s="8"/>
      <c r="AR92" s="8"/>
      <c r="AS92" s="8"/>
      <c r="AT92" s="8"/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666</v>
      </c>
    </row>
    <row r="93" spans="1:57" ht="12.75">
      <c r="A93" s="46" t="s">
        <v>40</v>
      </c>
      <c r="B93" s="46"/>
      <c r="C93" s="46"/>
      <c r="D93" s="8">
        <f>D92+D91</f>
        <v>54</v>
      </c>
      <c r="E93" s="8">
        <f aca="true" t="shared" si="29" ref="E93:T93">E92+E91</f>
        <v>54</v>
      </c>
      <c r="F93" s="8">
        <f t="shared" si="29"/>
        <v>54</v>
      </c>
      <c r="G93" s="8">
        <f t="shared" si="29"/>
        <v>54</v>
      </c>
      <c r="H93" s="8">
        <f t="shared" si="29"/>
        <v>54</v>
      </c>
      <c r="I93" s="8">
        <f t="shared" si="29"/>
        <v>54</v>
      </c>
      <c r="J93" s="8">
        <f t="shared" si="29"/>
        <v>54</v>
      </c>
      <c r="K93" s="8">
        <f t="shared" si="29"/>
        <v>54</v>
      </c>
      <c r="L93" s="8">
        <f t="shared" si="29"/>
        <v>54</v>
      </c>
      <c r="M93" s="8">
        <f t="shared" si="29"/>
        <v>54</v>
      </c>
      <c r="N93" s="8">
        <f t="shared" si="29"/>
        <v>54</v>
      </c>
      <c r="O93" s="8">
        <f t="shared" si="29"/>
        <v>54</v>
      </c>
      <c r="P93" s="8">
        <f t="shared" si="29"/>
        <v>54</v>
      </c>
      <c r="Q93" s="8">
        <f t="shared" si="29"/>
        <v>54</v>
      </c>
      <c r="R93" s="8">
        <f t="shared" si="29"/>
        <v>54</v>
      </c>
      <c r="S93" s="8">
        <f t="shared" si="29"/>
        <v>54</v>
      </c>
      <c r="T93" s="8">
        <f t="shared" si="29"/>
        <v>54</v>
      </c>
      <c r="U93" s="8">
        <v>0</v>
      </c>
      <c r="V93" s="8">
        <v>0</v>
      </c>
      <c r="W93" s="8">
        <f aca="true" t="shared" si="30" ref="W93:AO93">W92+W91</f>
        <v>54</v>
      </c>
      <c r="X93" s="8">
        <f t="shared" si="30"/>
        <v>54</v>
      </c>
      <c r="Y93" s="8">
        <f t="shared" si="30"/>
        <v>54</v>
      </c>
      <c r="Z93" s="8">
        <f t="shared" si="30"/>
        <v>54</v>
      </c>
      <c r="AA93" s="8">
        <f t="shared" si="30"/>
        <v>54</v>
      </c>
      <c r="AB93" s="8">
        <f t="shared" si="30"/>
        <v>54</v>
      </c>
      <c r="AC93" s="8">
        <f t="shared" si="30"/>
        <v>54</v>
      </c>
      <c r="AD93" s="8">
        <f t="shared" si="30"/>
        <v>54</v>
      </c>
      <c r="AE93" s="8">
        <f t="shared" si="30"/>
        <v>54</v>
      </c>
      <c r="AF93" s="8">
        <f t="shared" si="30"/>
        <v>54</v>
      </c>
      <c r="AG93" s="8">
        <f t="shared" si="30"/>
        <v>54</v>
      </c>
      <c r="AH93" s="8">
        <f t="shared" si="30"/>
        <v>54</v>
      </c>
      <c r="AI93" s="8">
        <f t="shared" si="30"/>
        <v>54</v>
      </c>
      <c r="AJ93" s="8">
        <f t="shared" si="30"/>
        <v>54</v>
      </c>
      <c r="AK93" s="8">
        <f t="shared" si="30"/>
        <v>54</v>
      </c>
      <c r="AL93" s="8">
        <f t="shared" si="30"/>
        <v>54</v>
      </c>
      <c r="AM93" s="8">
        <f t="shared" si="30"/>
        <v>54</v>
      </c>
      <c r="AN93" s="8">
        <f t="shared" si="30"/>
        <v>54</v>
      </c>
      <c r="AO93" s="8">
        <f t="shared" si="30"/>
        <v>54</v>
      </c>
      <c r="AP93" s="14"/>
      <c r="AQ93" s="14"/>
      <c r="AR93" s="14"/>
      <c r="AS93" s="14"/>
      <c r="AT93" s="8"/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1998</v>
      </c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</sheetData>
  <sheetProtection/>
  <mergeCells count="144">
    <mergeCell ref="B63:B64"/>
    <mergeCell ref="A89:A90"/>
    <mergeCell ref="B89:B90"/>
    <mergeCell ref="A34:A35"/>
    <mergeCell ref="B34:B35"/>
    <mergeCell ref="A63:A64"/>
    <mergeCell ref="A51:A52"/>
    <mergeCell ref="B51:B52"/>
    <mergeCell ref="A49:A50"/>
    <mergeCell ref="B49:B50"/>
    <mergeCell ref="A30:A31"/>
    <mergeCell ref="B30:B31"/>
    <mergeCell ref="A32:A33"/>
    <mergeCell ref="B32:B33"/>
    <mergeCell ref="BE4:BE8"/>
    <mergeCell ref="A93:C93"/>
    <mergeCell ref="A91:C91"/>
    <mergeCell ref="A92:C92"/>
    <mergeCell ref="A36:A37"/>
    <mergeCell ref="B36:B37"/>
    <mergeCell ref="D11:BD11"/>
    <mergeCell ref="A4:A12"/>
    <mergeCell ref="B4:B12"/>
    <mergeCell ref="C4:C12"/>
    <mergeCell ref="I4:L8"/>
    <mergeCell ref="D9:BD9"/>
    <mergeCell ref="AH4:AH8"/>
    <mergeCell ref="V4:Y8"/>
    <mergeCell ref="AR4:AT8"/>
    <mergeCell ref="AU4:AU8"/>
    <mergeCell ref="AI4:AK8"/>
    <mergeCell ref="AL4:AL8"/>
    <mergeCell ref="Z4:Z8"/>
    <mergeCell ref="AA4:AC8"/>
    <mergeCell ref="BD4:BD8"/>
    <mergeCell ref="Q4:Q8"/>
    <mergeCell ref="R4:T8"/>
    <mergeCell ref="U4:U8"/>
    <mergeCell ref="AD4:AD8"/>
    <mergeCell ref="AM4:AP8"/>
    <mergeCell ref="AQ4:AQ8"/>
    <mergeCell ref="AV4:AY8"/>
    <mergeCell ref="AZ4:BC8"/>
    <mergeCell ref="AE4:AG8"/>
    <mergeCell ref="A81:A82"/>
    <mergeCell ref="B81:B82"/>
    <mergeCell ref="B65:B66"/>
    <mergeCell ref="A59:A60"/>
    <mergeCell ref="B13:B14"/>
    <mergeCell ref="A13:A14"/>
    <mergeCell ref="A24:A25"/>
    <mergeCell ref="B24:B25"/>
    <mergeCell ref="A57:A58"/>
    <mergeCell ref="B57:B58"/>
    <mergeCell ref="A55:A56"/>
    <mergeCell ref="B55:B56"/>
    <mergeCell ref="A28:A29"/>
    <mergeCell ref="B28:B29"/>
    <mergeCell ref="A26:A27"/>
    <mergeCell ref="B26:B27"/>
    <mergeCell ref="A18:A19"/>
    <mergeCell ref="B18:B19"/>
    <mergeCell ref="A20:A21"/>
    <mergeCell ref="B20:B21"/>
    <mergeCell ref="A22:A23"/>
    <mergeCell ref="B22:B23"/>
    <mergeCell ref="A87:A88"/>
    <mergeCell ref="B87:B88"/>
    <mergeCell ref="A83:A84"/>
    <mergeCell ref="B83:B84"/>
    <mergeCell ref="M4:P8"/>
    <mergeCell ref="D4:D8"/>
    <mergeCell ref="E4:G8"/>
    <mergeCell ref="H4:H8"/>
    <mergeCell ref="B59:B60"/>
    <mergeCell ref="A61:A62"/>
    <mergeCell ref="A85:A86"/>
    <mergeCell ref="B85:B86"/>
    <mergeCell ref="A15:A17"/>
    <mergeCell ref="B15:B17"/>
    <mergeCell ref="A53:A54"/>
    <mergeCell ref="B53:B54"/>
    <mergeCell ref="B61:B62"/>
    <mergeCell ref="A65:A66"/>
    <mergeCell ref="A47:A48"/>
    <mergeCell ref="B47:B48"/>
    <mergeCell ref="D38:D42"/>
    <mergeCell ref="E38:G42"/>
    <mergeCell ref="H38:H42"/>
    <mergeCell ref="I38:L42"/>
    <mergeCell ref="M38:P42"/>
    <mergeCell ref="Q38:Q42"/>
    <mergeCell ref="R38:T42"/>
    <mergeCell ref="U38:U42"/>
    <mergeCell ref="V38:Y42"/>
    <mergeCell ref="Z38:Z42"/>
    <mergeCell ref="AA38:AC42"/>
    <mergeCell ref="AD38:AD42"/>
    <mergeCell ref="AV38:AY42"/>
    <mergeCell ref="AZ38:BC42"/>
    <mergeCell ref="BD38:BD42"/>
    <mergeCell ref="BE38:BE42"/>
    <mergeCell ref="AE38:AG42"/>
    <mergeCell ref="AH38:AH42"/>
    <mergeCell ref="AI38:AK42"/>
    <mergeCell ref="AL38:AL42"/>
    <mergeCell ref="AM38:AP42"/>
    <mergeCell ref="AQ38:AQ42"/>
    <mergeCell ref="D72:D76"/>
    <mergeCell ref="E72:G76"/>
    <mergeCell ref="H72:H76"/>
    <mergeCell ref="A38:A46"/>
    <mergeCell ref="B38:B46"/>
    <mergeCell ref="C38:C46"/>
    <mergeCell ref="D43:BD43"/>
    <mergeCell ref="D45:BD45"/>
    <mergeCell ref="AR38:AT42"/>
    <mergeCell ref="AU38:AU42"/>
    <mergeCell ref="I72:L76"/>
    <mergeCell ref="M72:P76"/>
    <mergeCell ref="Q72:Q76"/>
    <mergeCell ref="R72:T76"/>
    <mergeCell ref="U72:U76"/>
    <mergeCell ref="V72:Y76"/>
    <mergeCell ref="AQ72:AQ76"/>
    <mergeCell ref="AR72:AT76"/>
    <mergeCell ref="AU72:AU76"/>
    <mergeCell ref="AV72:AY76"/>
    <mergeCell ref="Z72:Z76"/>
    <mergeCell ref="AA72:AC76"/>
    <mergeCell ref="AD72:AD76"/>
    <mergeCell ref="AE72:AG76"/>
    <mergeCell ref="AH72:AH76"/>
    <mergeCell ref="AI72:AK76"/>
    <mergeCell ref="AZ72:BC76"/>
    <mergeCell ref="BD72:BD76"/>
    <mergeCell ref="BE72:BE76"/>
    <mergeCell ref="A72:A80"/>
    <mergeCell ref="B72:B80"/>
    <mergeCell ref="C72:C80"/>
    <mergeCell ref="D77:BD77"/>
    <mergeCell ref="D79:BD79"/>
    <mergeCell ref="AL72:AL76"/>
    <mergeCell ref="AM72:AP76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75" r:id="rId1"/>
  <ignoredErrors>
    <ignoredError sqref="V10:AF10 V44:AH44 V78:AF78" numberStoredAsText="1"/>
    <ignoredError sqref="BE64" formulaRange="1"/>
    <ignoredError sqref="W15:AT15 N93" evalError="1"/>
    <ignoredError sqref="W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2018-03-27T11:57:50Z</cp:lastPrinted>
  <dcterms:created xsi:type="dcterms:W3CDTF">2011-04-04T05:03:41Z</dcterms:created>
  <dcterms:modified xsi:type="dcterms:W3CDTF">2023-01-10T06:43:22Z</dcterms:modified>
  <cp:category/>
  <cp:version/>
  <cp:contentType/>
  <cp:contentStatus/>
</cp:coreProperties>
</file>