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<sst xmlns="http://schemas.openxmlformats.org/spreadsheetml/2006/main" count="213" uniqueCount="129">
  <si>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</si>
  <si>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</si>
  <si>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</si>
  <si>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</si>
  <si>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</si>
  <si>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</si>
  <si>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</si>
  <si>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</si>
  <si>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</si>
  <si>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</si>
  <si>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</si>
  <si>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</si>
  <si>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</si>
  <si>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</si>
  <si>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</si>
  <si>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</si>
  <si>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</si>
  <si>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</si>
  <si>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</si>
  <si>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</si>
  <si>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</si>
  <si>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</si>
  <si>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</si>
  <si>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</si>
  <si>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</si>
  <si>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</si>
  <si>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</si>
  <si>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</si>
  <si>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</si>
  <si>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</si>
  <si>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</si>
  <si>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</si>
  <si>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</si>
  <si>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</si>
  <si>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</si>
  <si>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</si>
  <si>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</si>
  <si>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</si>
  <si>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</si>
  <si>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</si>
  <si>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</si>
  <si>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</si>
  <si>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</si>
  <si>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</si>
  <si>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</si>
  <si>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</si>
  <si>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</si>
  <si>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</si>
  <si>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</si>
  <si>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</si>
  <si>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</si>
  <si>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</si>
  <si>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</si>
  <si>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</si>
  <si>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</si>
  <si>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</si>
  <si>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</si>
  <si>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</si>
  <si>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</si>
  <si>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</si>
  <si>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</si>
  <si>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</si>
  <si>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МДК.01.01</t>
  </si>
  <si>
    <t>Учебная практика</t>
  </si>
  <si>
    <t>ПМ.02</t>
  </si>
  <si>
    <t>МДК.02.01</t>
  </si>
  <si>
    <t>ПМ.03</t>
  </si>
  <si>
    <t>ПМ.04</t>
  </si>
  <si>
    <t>ОП.04</t>
  </si>
  <si>
    <t>Всего часов</t>
  </si>
  <si>
    <t>Всего часов в неделю обязательной учебной
 нагрузки</t>
  </si>
  <si>
    <t>ОГСЭ.01</t>
  </si>
  <si>
    <t>ОГСЭ.0</t>
  </si>
  <si>
    <t>Оновы философии</t>
  </si>
  <si>
    <t>ОП.01</t>
  </si>
  <si>
    <t>Технические средства информатизации</t>
  </si>
  <si>
    <t>ОП.06</t>
  </si>
  <si>
    <t xml:space="preserve"> </t>
  </si>
  <si>
    <t>Производственная практика ПП.01</t>
  </si>
  <si>
    <t>Выполнение работ по одной или нескольким профессиям рабочих, служащих</t>
  </si>
  <si>
    <t>Элементы высшей математики</t>
  </si>
  <si>
    <t>Элементы математической логики</t>
  </si>
  <si>
    <t>ЕН.03</t>
  </si>
  <si>
    <t>Теория вероятности и математическая статистика</t>
  </si>
  <si>
    <t>Основы архитектуры, устройство и функционирование ВС</t>
  </si>
  <si>
    <t xml:space="preserve">Операционные системы </t>
  </si>
  <si>
    <t>Компьютерные сети</t>
  </si>
  <si>
    <t>Метрология, стандартизация, сертификация и техническое документоведение</t>
  </si>
  <si>
    <t>Устройство и функционирование ИС</t>
  </si>
  <si>
    <t>ОП.07</t>
  </si>
  <si>
    <t>ОП.08</t>
  </si>
  <si>
    <t>ОП.09</t>
  </si>
  <si>
    <t>ОП.10</t>
  </si>
  <si>
    <t>ОП.13</t>
  </si>
  <si>
    <t>ОП.14</t>
  </si>
  <si>
    <t>ОП.15</t>
  </si>
  <si>
    <t>ОП.16</t>
  </si>
  <si>
    <t>Основы алгоритмизации  и программирования</t>
  </si>
  <si>
    <t>Правовое обеспечение профессиональной деятельности</t>
  </si>
  <si>
    <t>Обьектно-ориентированное программирование</t>
  </si>
  <si>
    <t>Экономика отрасли</t>
  </si>
  <si>
    <t>WEB-программирование</t>
  </si>
  <si>
    <t>Эксплуатация и модификация ИС</t>
  </si>
  <si>
    <t>Эксплуатация ИС</t>
  </si>
  <si>
    <t>МДК.01.02</t>
  </si>
  <si>
    <t>Методы и средства проектирования</t>
  </si>
  <si>
    <t>ПП.01</t>
  </si>
  <si>
    <t>Участие в разработке ИС</t>
  </si>
  <si>
    <t>Информационные технологии и платформы разработки ИС</t>
  </si>
  <si>
    <t>МДК.02.02</t>
  </si>
  <si>
    <t>Управление проектами</t>
  </si>
  <si>
    <t>ПП.02</t>
  </si>
  <si>
    <t>Производственная практика</t>
  </si>
  <si>
    <t>МДК.03.01</t>
  </si>
  <si>
    <t>УП.03</t>
  </si>
  <si>
    <t>Программирование и конфигурирование в системе "1С:Предприятие 8</t>
  </si>
  <si>
    <t>МДК.04. 01</t>
  </si>
  <si>
    <t>Основы программирования и конфигурирования в корпоративных информационных системах</t>
  </si>
  <si>
    <t>УП.04</t>
  </si>
  <si>
    <t>ПП.04</t>
  </si>
  <si>
    <t>ПМ.01</t>
  </si>
  <si>
    <t>Основы проектирования БД</t>
  </si>
  <si>
    <t>Основы WEB-дизайна</t>
  </si>
  <si>
    <t>ОП.17</t>
  </si>
  <si>
    <t>Основы предпринимательства и бизнес-планирование</t>
  </si>
  <si>
    <t>Ввод и обработка цифровой информации</t>
  </si>
  <si>
    <t>МДК.04. 02</t>
  </si>
  <si>
    <t>Комплексная автоматизация в КИС</t>
  </si>
  <si>
    <t>КАЛЕНДАРНЫЙ УЧЕБНЫЙ ГРАФИК 4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</si>
</sst>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110"/>
  <sheetViews>
    <sheetView tabSelected="1" zoomScalePageLayoutView="0" workbookViewId="0" topLeftCell="A1">
      <selection activeCell="A95" sqref="A95:BE103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5.25390625" style="0" bestFit="1" customWidth="1"/>
  </cols>
  <sheetData>
    <row r="3" ht="12.75">
      <c r="G3" t="s">
        <v>128</v>
      </c>
    </row>
    <row r="5" spans="1:57" ht="12.75">
      <c r="A5" s="47" t="s">
        <v>25</v>
      </c>
      <c r="B5" s="42" t="s">
        <v>26</v>
      </c>
      <c r="C5" s="42" t="s">
        <v>27</v>
      </c>
      <c r="D5" s="40" t="s">
        <v>0</v>
      </c>
      <c r="E5" s="39" t="s">
        <v>1</v>
      </c>
      <c r="F5" s="39"/>
      <c r="G5" s="39"/>
      <c r="H5" s="40" t="s">
        <v>2</v>
      </c>
      <c r="I5" s="39" t="s">
        <v>3</v>
      </c>
      <c r="J5" s="39"/>
      <c r="K5" s="39"/>
      <c r="L5" s="39"/>
      <c r="M5" s="39" t="s">
        <v>4</v>
      </c>
      <c r="N5" s="39"/>
      <c r="O5" s="39"/>
      <c r="P5" s="39"/>
      <c r="Q5" s="40" t="s">
        <v>5</v>
      </c>
      <c r="R5" s="39" t="s">
        <v>6</v>
      </c>
      <c r="S5" s="39"/>
      <c r="T5" s="39"/>
      <c r="U5" s="40" t="s">
        <v>7</v>
      </c>
      <c r="V5" s="39" t="s">
        <v>8</v>
      </c>
      <c r="W5" s="39"/>
      <c r="X5" s="39"/>
      <c r="Y5" s="39"/>
      <c r="Z5" s="40" t="s">
        <v>9</v>
      </c>
      <c r="AA5" s="39" t="s">
        <v>10</v>
      </c>
      <c r="AB5" s="39"/>
      <c r="AC5" s="39"/>
      <c r="AD5" s="40" t="s">
        <v>11</v>
      </c>
      <c r="AE5" s="39" t="s">
        <v>12</v>
      </c>
      <c r="AF5" s="39"/>
      <c r="AG5" s="39"/>
      <c r="AH5" s="40" t="s">
        <v>13</v>
      </c>
      <c r="AI5" s="39" t="s">
        <v>20</v>
      </c>
      <c r="AJ5" s="39"/>
      <c r="AK5" s="39"/>
      <c r="AL5" s="40" t="s">
        <v>21</v>
      </c>
      <c r="AM5" s="39" t="s">
        <v>14</v>
      </c>
      <c r="AN5" s="39"/>
      <c r="AO5" s="39"/>
      <c r="AP5" s="39"/>
      <c r="AQ5" s="40" t="s">
        <v>15</v>
      </c>
      <c r="AR5" s="39" t="s">
        <v>16</v>
      </c>
      <c r="AS5" s="39"/>
      <c r="AT5" s="39"/>
      <c r="AU5" s="41" t="s">
        <v>17</v>
      </c>
      <c r="AV5" s="39" t="s">
        <v>18</v>
      </c>
      <c r="AW5" s="39"/>
      <c r="AX5" s="39"/>
      <c r="AY5" s="39"/>
      <c r="AZ5" s="39" t="s">
        <v>19</v>
      </c>
      <c r="BA5" s="39"/>
      <c r="BB5" s="39"/>
      <c r="BC5" s="39"/>
      <c r="BD5" s="35" t="s">
        <v>24</v>
      </c>
      <c r="BE5" s="47" t="s">
        <v>69</v>
      </c>
    </row>
    <row r="6" spans="1:57" ht="12.75">
      <c r="A6" s="45"/>
      <c r="B6" s="43"/>
      <c r="C6" s="43"/>
      <c r="D6" s="40"/>
      <c r="E6" s="39"/>
      <c r="F6" s="39"/>
      <c r="G6" s="39"/>
      <c r="H6" s="40"/>
      <c r="I6" s="39"/>
      <c r="J6" s="39"/>
      <c r="K6" s="39"/>
      <c r="L6" s="39"/>
      <c r="M6" s="39"/>
      <c r="N6" s="39"/>
      <c r="O6" s="39"/>
      <c r="P6" s="39"/>
      <c r="Q6" s="40"/>
      <c r="R6" s="39"/>
      <c r="S6" s="39"/>
      <c r="T6" s="39"/>
      <c r="U6" s="40"/>
      <c r="V6" s="39"/>
      <c r="W6" s="39"/>
      <c r="X6" s="39"/>
      <c r="Y6" s="39"/>
      <c r="Z6" s="40"/>
      <c r="AA6" s="39"/>
      <c r="AB6" s="39"/>
      <c r="AC6" s="39"/>
      <c r="AD6" s="40"/>
      <c r="AE6" s="39"/>
      <c r="AF6" s="39"/>
      <c r="AG6" s="39"/>
      <c r="AH6" s="40"/>
      <c r="AI6" s="39"/>
      <c r="AJ6" s="39"/>
      <c r="AK6" s="39"/>
      <c r="AL6" s="40"/>
      <c r="AM6" s="39"/>
      <c r="AN6" s="39"/>
      <c r="AO6" s="39"/>
      <c r="AP6" s="39"/>
      <c r="AQ6" s="40"/>
      <c r="AR6" s="39"/>
      <c r="AS6" s="39"/>
      <c r="AT6" s="39"/>
      <c r="AU6" s="41"/>
      <c r="AV6" s="39"/>
      <c r="AW6" s="39"/>
      <c r="AX6" s="39"/>
      <c r="AY6" s="39"/>
      <c r="AZ6" s="39"/>
      <c r="BA6" s="39"/>
      <c r="BB6" s="39"/>
      <c r="BC6" s="39"/>
      <c r="BD6" s="36"/>
      <c r="BE6" s="45"/>
    </row>
    <row r="7" spans="1:57" ht="12.75">
      <c r="A7" s="45"/>
      <c r="B7" s="43"/>
      <c r="C7" s="43"/>
      <c r="D7" s="40"/>
      <c r="E7" s="39"/>
      <c r="F7" s="39"/>
      <c r="G7" s="39"/>
      <c r="H7" s="40"/>
      <c r="I7" s="39"/>
      <c r="J7" s="39"/>
      <c r="K7" s="39"/>
      <c r="L7" s="39"/>
      <c r="M7" s="39"/>
      <c r="N7" s="39"/>
      <c r="O7" s="39"/>
      <c r="P7" s="39"/>
      <c r="Q7" s="40"/>
      <c r="R7" s="39"/>
      <c r="S7" s="39"/>
      <c r="T7" s="39"/>
      <c r="U7" s="40"/>
      <c r="V7" s="39"/>
      <c r="W7" s="39"/>
      <c r="X7" s="39"/>
      <c r="Y7" s="39"/>
      <c r="Z7" s="40"/>
      <c r="AA7" s="39"/>
      <c r="AB7" s="39"/>
      <c r="AC7" s="39"/>
      <c r="AD7" s="40"/>
      <c r="AE7" s="39"/>
      <c r="AF7" s="39"/>
      <c r="AG7" s="39"/>
      <c r="AH7" s="40"/>
      <c r="AI7" s="39"/>
      <c r="AJ7" s="39"/>
      <c r="AK7" s="39"/>
      <c r="AL7" s="40"/>
      <c r="AM7" s="39"/>
      <c r="AN7" s="39"/>
      <c r="AO7" s="39"/>
      <c r="AP7" s="39"/>
      <c r="AQ7" s="40"/>
      <c r="AR7" s="39"/>
      <c r="AS7" s="39"/>
      <c r="AT7" s="39"/>
      <c r="AU7" s="41"/>
      <c r="AV7" s="39"/>
      <c r="AW7" s="39"/>
      <c r="AX7" s="39"/>
      <c r="AY7" s="39"/>
      <c r="AZ7" s="39"/>
      <c r="BA7" s="39"/>
      <c r="BB7" s="39"/>
      <c r="BC7" s="39"/>
      <c r="BD7" s="36"/>
      <c r="BE7" s="45"/>
    </row>
    <row r="8" spans="1:57" ht="12.75">
      <c r="A8" s="45"/>
      <c r="B8" s="43"/>
      <c r="C8" s="43"/>
      <c r="D8" s="40"/>
      <c r="E8" s="39"/>
      <c r="F8" s="39"/>
      <c r="G8" s="39"/>
      <c r="H8" s="40"/>
      <c r="I8" s="39"/>
      <c r="J8" s="39"/>
      <c r="K8" s="39"/>
      <c r="L8" s="39"/>
      <c r="M8" s="39"/>
      <c r="N8" s="39"/>
      <c r="O8" s="39"/>
      <c r="P8" s="39"/>
      <c r="Q8" s="40"/>
      <c r="R8" s="39"/>
      <c r="S8" s="39"/>
      <c r="T8" s="39"/>
      <c r="U8" s="40"/>
      <c r="V8" s="39"/>
      <c r="W8" s="39"/>
      <c r="X8" s="39"/>
      <c r="Y8" s="39"/>
      <c r="Z8" s="40"/>
      <c r="AA8" s="39"/>
      <c r="AB8" s="39"/>
      <c r="AC8" s="39"/>
      <c r="AD8" s="40"/>
      <c r="AE8" s="39"/>
      <c r="AF8" s="39"/>
      <c r="AG8" s="39"/>
      <c r="AH8" s="40"/>
      <c r="AI8" s="39"/>
      <c r="AJ8" s="39"/>
      <c r="AK8" s="39"/>
      <c r="AL8" s="40"/>
      <c r="AM8" s="39"/>
      <c r="AN8" s="39"/>
      <c r="AO8" s="39"/>
      <c r="AP8" s="39"/>
      <c r="AQ8" s="40"/>
      <c r="AR8" s="39"/>
      <c r="AS8" s="39"/>
      <c r="AT8" s="39"/>
      <c r="AU8" s="41"/>
      <c r="AV8" s="39"/>
      <c r="AW8" s="39"/>
      <c r="AX8" s="39"/>
      <c r="AY8" s="39"/>
      <c r="AZ8" s="39"/>
      <c r="BA8" s="39"/>
      <c r="BB8" s="39"/>
      <c r="BC8" s="39"/>
      <c r="BD8" s="36"/>
      <c r="BE8" s="45"/>
    </row>
    <row r="9" spans="1:57" ht="12.75">
      <c r="A9" s="45"/>
      <c r="B9" s="43"/>
      <c r="C9" s="43"/>
      <c r="D9" s="40"/>
      <c r="E9" s="39"/>
      <c r="F9" s="39"/>
      <c r="G9" s="39"/>
      <c r="H9" s="40"/>
      <c r="I9" s="39"/>
      <c r="J9" s="39"/>
      <c r="K9" s="39"/>
      <c r="L9" s="39"/>
      <c r="M9" s="39"/>
      <c r="N9" s="39"/>
      <c r="O9" s="39"/>
      <c r="P9" s="39"/>
      <c r="Q9" s="40"/>
      <c r="R9" s="39"/>
      <c r="S9" s="39"/>
      <c r="T9" s="39"/>
      <c r="U9" s="40"/>
      <c r="V9" s="39"/>
      <c r="W9" s="39"/>
      <c r="X9" s="39"/>
      <c r="Y9" s="39"/>
      <c r="Z9" s="40"/>
      <c r="AA9" s="39"/>
      <c r="AB9" s="39"/>
      <c r="AC9" s="39"/>
      <c r="AD9" s="40"/>
      <c r="AE9" s="39"/>
      <c r="AF9" s="39"/>
      <c r="AG9" s="39"/>
      <c r="AH9" s="40"/>
      <c r="AI9" s="39"/>
      <c r="AJ9" s="39"/>
      <c r="AK9" s="39"/>
      <c r="AL9" s="40"/>
      <c r="AM9" s="39"/>
      <c r="AN9" s="39"/>
      <c r="AO9" s="39"/>
      <c r="AP9" s="39"/>
      <c r="AQ9" s="40"/>
      <c r="AR9" s="39"/>
      <c r="AS9" s="39"/>
      <c r="AT9" s="39"/>
      <c r="AU9" s="41"/>
      <c r="AV9" s="39"/>
      <c r="AW9" s="39"/>
      <c r="AX9" s="39"/>
      <c r="AY9" s="39"/>
      <c r="AZ9" s="39"/>
      <c r="BA9" s="39"/>
      <c r="BB9" s="39"/>
      <c r="BC9" s="39"/>
      <c r="BD9" s="37"/>
      <c r="BE9" s="46"/>
    </row>
    <row r="10" spans="1:57" ht="15.75" customHeight="1">
      <c r="A10" s="45"/>
      <c r="B10" s="43"/>
      <c r="C10" s="43"/>
      <c r="D10" s="38" t="s">
        <v>22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2"/>
    </row>
    <row r="11" spans="1:57" ht="14.25">
      <c r="A11" s="45"/>
      <c r="B11" s="43"/>
      <c r="C11" s="43"/>
      <c r="D11" s="3">
        <v>35</v>
      </c>
      <c r="E11" s="3">
        <v>36</v>
      </c>
      <c r="F11" s="3">
        <v>37</v>
      </c>
      <c r="G11" s="3">
        <v>38</v>
      </c>
      <c r="H11" s="3">
        <v>39</v>
      </c>
      <c r="I11" s="3">
        <v>40</v>
      </c>
      <c r="J11" s="3">
        <v>41</v>
      </c>
      <c r="K11" s="3">
        <v>42</v>
      </c>
      <c r="L11" s="3">
        <v>43</v>
      </c>
      <c r="M11" s="3">
        <v>44</v>
      </c>
      <c r="N11" s="3">
        <v>45</v>
      </c>
      <c r="O11" s="3">
        <v>46</v>
      </c>
      <c r="P11" s="3">
        <v>47</v>
      </c>
      <c r="Q11" s="3">
        <v>48</v>
      </c>
      <c r="R11" s="3">
        <v>49</v>
      </c>
      <c r="S11" s="3">
        <v>50</v>
      </c>
      <c r="T11" s="3">
        <v>51</v>
      </c>
      <c r="U11" s="3">
        <v>52</v>
      </c>
      <c r="V11" s="4" t="s">
        <v>28</v>
      </c>
      <c r="W11" s="4" t="s">
        <v>29</v>
      </c>
      <c r="X11" s="4" t="s">
        <v>30</v>
      </c>
      <c r="Y11" s="4" t="s">
        <v>31</v>
      </c>
      <c r="Z11" s="4" t="s">
        <v>32</v>
      </c>
      <c r="AA11" s="4" t="s">
        <v>33</v>
      </c>
      <c r="AB11" s="4" t="s">
        <v>34</v>
      </c>
      <c r="AC11" s="4" t="s">
        <v>35</v>
      </c>
      <c r="AD11" s="4" t="s">
        <v>36</v>
      </c>
      <c r="AE11" s="3">
        <v>10</v>
      </c>
      <c r="AF11" s="3">
        <v>11</v>
      </c>
      <c r="AG11" s="3">
        <v>12</v>
      </c>
      <c r="AH11" s="3">
        <v>13</v>
      </c>
      <c r="AI11" s="3">
        <v>14</v>
      </c>
      <c r="AJ11" s="3">
        <v>15</v>
      </c>
      <c r="AK11" s="3">
        <v>16</v>
      </c>
      <c r="AL11" s="3">
        <v>17</v>
      </c>
      <c r="AM11" s="3">
        <v>18</v>
      </c>
      <c r="AN11" s="3">
        <v>19</v>
      </c>
      <c r="AO11" s="3">
        <v>20</v>
      </c>
      <c r="AP11" s="3">
        <v>21</v>
      </c>
      <c r="AQ11" s="3">
        <v>22</v>
      </c>
      <c r="AR11" s="3">
        <v>23</v>
      </c>
      <c r="AS11" s="3">
        <v>24</v>
      </c>
      <c r="AT11" s="3">
        <v>25</v>
      </c>
      <c r="AU11" s="3">
        <v>26</v>
      </c>
      <c r="AV11" s="3">
        <v>27</v>
      </c>
      <c r="AW11" s="3">
        <v>28</v>
      </c>
      <c r="AX11" s="3">
        <v>29</v>
      </c>
      <c r="AY11" s="3">
        <v>30</v>
      </c>
      <c r="AZ11" s="3">
        <v>31</v>
      </c>
      <c r="BA11" s="3">
        <v>32</v>
      </c>
      <c r="BB11" s="3">
        <v>33</v>
      </c>
      <c r="BC11" s="3">
        <v>34</v>
      </c>
      <c r="BD11" s="3">
        <v>35</v>
      </c>
      <c r="BE11" s="2"/>
    </row>
    <row r="12" spans="1:57" ht="12.75">
      <c r="A12" s="45"/>
      <c r="B12" s="43"/>
      <c r="C12" s="43"/>
      <c r="D12" s="38" t="s">
        <v>23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2"/>
    </row>
    <row r="13" spans="1:57" ht="14.25">
      <c r="A13" s="46"/>
      <c r="B13" s="44"/>
      <c r="C13" s="44"/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  <c r="P13" s="3">
        <v>13</v>
      </c>
      <c r="Q13" s="3">
        <v>14</v>
      </c>
      <c r="R13" s="3">
        <v>15</v>
      </c>
      <c r="S13" s="3">
        <v>16</v>
      </c>
      <c r="T13" s="3">
        <v>17</v>
      </c>
      <c r="U13" s="3">
        <v>18</v>
      </c>
      <c r="V13" s="3">
        <v>19</v>
      </c>
      <c r="W13" s="3">
        <v>20</v>
      </c>
      <c r="X13" s="3">
        <v>21</v>
      </c>
      <c r="Y13" s="3">
        <v>22</v>
      </c>
      <c r="Z13" s="3">
        <v>23</v>
      </c>
      <c r="AA13" s="3">
        <v>24</v>
      </c>
      <c r="AB13" s="3">
        <v>25</v>
      </c>
      <c r="AC13" s="3">
        <v>26</v>
      </c>
      <c r="AD13" s="3">
        <v>27</v>
      </c>
      <c r="AE13" s="3">
        <v>28</v>
      </c>
      <c r="AF13" s="3">
        <v>29</v>
      </c>
      <c r="AG13" s="3">
        <v>30</v>
      </c>
      <c r="AH13" s="3">
        <v>31</v>
      </c>
      <c r="AI13" s="3">
        <v>32</v>
      </c>
      <c r="AJ13" s="3">
        <v>33</v>
      </c>
      <c r="AK13" s="3">
        <v>34</v>
      </c>
      <c r="AL13" s="3">
        <v>35</v>
      </c>
      <c r="AM13" s="3">
        <v>36</v>
      </c>
      <c r="AN13" s="3">
        <v>37</v>
      </c>
      <c r="AO13" s="3">
        <v>38</v>
      </c>
      <c r="AP13" s="3">
        <v>39</v>
      </c>
      <c r="AQ13" s="3">
        <v>40</v>
      </c>
      <c r="AR13" s="3">
        <v>41</v>
      </c>
      <c r="AS13" s="3">
        <v>42</v>
      </c>
      <c r="AT13" s="3">
        <v>43</v>
      </c>
      <c r="AU13" s="3">
        <v>44</v>
      </c>
      <c r="AV13" s="3">
        <v>45</v>
      </c>
      <c r="AW13" s="3">
        <v>46</v>
      </c>
      <c r="AX13" s="3">
        <v>47</v>
      </c>
      <c r="AY13" s="3">
        <v>48</v>
      </c>
      <c r="AZ13" s="3">
        <v>49</v>
      </c>
      <c r="BA13" s="3">
        <v>50</v>
      </c>
      <c r="BB13" s="3">
        <v>51</v>
      </c>
      <c r="BC13" s="3">
        <v>52</v>
      </c>
      <c r="BD13" s="3">
        <v>53</v>
      </c>
      <c r="BE13" s="2"/>
    </row>
    <row r="14" spans="1:57" ht="27" customHeight="1">
      <c r="A14" s="30" t="s">
        <v>72</v>
      </c>
      <c r="B14" s="30" t="s">
        <v>43</v>
      </c>
      <c r="C14" s="9" t="s">
        <v>37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>
        <v>4</v>
      </c>
      <c r="R14" s="5">
        <v>4</v>
      </c>
      <c r="S14" s="5">
        <v>4</v>
      </c>
      <c r="T14" s="5"/>
      <c r="U14" s="5">
        <v>0</v>
      </c>
      <c r="V14" s="5">
        <v>0</v>
      </c>
      <c r="W14" s="5">
        <v>12</v>
      </c>
      <c r="X14" s="5">
        <v>12</v>
      </c>
      <c r="Y14" s="5">
        <v>12</v>
      </c>
      <c r="Z14" s="5">
        <v>12</v>
      </c>
      <c r="AA14" s="5">
        <v>12</v>
      </c>
      <c r="AB14" s="5">
        <v>12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15">
        <v>136</v>
      </c>
    </row>
    <row r="15" spans="1:57" ht="29.25" customHeight="1">
      <c r="A15" s="31"/>
      <c r="B15" s="31"/>
      <c r="C15" s="9" t="s">
        <v>38</v>
      </c>
      <c r="D15" s="14">
        <v>2</v>
      </c>
      <c r="E15" s="14">
        <v>2</v>
      </c>
      <c r="F15" s="14">
        <v>2</v>
      </c>
      <c r="G15" s="14">
        <v>2</v>
      </c>
      <c r="H15" s="14">
        <v>2</v>
      </c>
      <c r="I15" s="14">
        <v>2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2</v>
      </c>
      <c r="T15" s="14"/>
      <c r="U15" s="10">
        <v>0</v>
      </c>
      <c r="V15" s="10">
        <v>0</v>
      </c>
      <c r="W15" s="10">
        <v>6</v>
      </c>
      <c r="X15" s="10">
        <v>6</v>
      </c>
      <c r="Y15" s="10">
        <v>6</v>
      </c>
      <c r="Z15" s="10">
        <v>6</v>
      </c>
      <c r="AA15" s="10">
        <v>6</v>
      </c>
      <c r="AB15" s="10">
        <v>6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5">
        <v>68</v>
      </c>
    </row>
    <row r="16" spans="1:57" ht="26.25" customHeight="1">
      <c r="A16" s="32" t="s">
        <v>71</v>
      </c>
      <c r="B16" s="32" t="s">
        <v>73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0">
        <v>0</v>
      </c>
      <c r="V16" s="10">
        <v>0</v>
      </c>
      <c r="W16" s="10">
        <v>8</v>
      </c>
      <c r="X16" s="10">
        <v>8</v>
      </c>
      <c r="Y16" s="10">
        <v>8</v>
      </c>
      <c r="Z16" s="10">
        <v>8</v>
      </c>
      <c r="AA16" s="10">
        <v>8</v>
      </c>
      <c r="AB16" s="10">
        <v>8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5">
        <v>48</v>
      </c>
    </row>
    <row r="17" spans="1:57" ht="22.5">
      <c r="A17" s="33"/>
      <c r="B17" s="33"/>
      <c r="C17" s="9" t="s">
        <v>38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  <c r="U17" s="11">
        <v>0</v>
      </c>
      <c r="V17" s="11">
        <v>0</v>
      </c>
      <c r="W17" s="11">
        <v>4</v>
      </c>
      <c r="X17" s="11">
        <v>4</v>
      </c>
      <c r="Y17" s="11">
        <v>4</v>
      </c>
      <c r="Z17" s="11">
        <v>4</v>
      </c>
      <c r="AA17" s="11">
        <v>4</v>
      </c>
      <c r="AB17" s="11">
        <v>4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5">
        <v>24</v>
      </c>
    </row>
    <row r="18" spans="1:57" ht="21.75" customHeight="1">
      <c r="A18" s="32" t="s">
        <v>46</v>
      </c>
      <c r="B18" s="32" t="s">
        <v>42</v>
      </c>
      <c r="C18" s="9" t="s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/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5">
        <f aca="true" t="shared" si="0" ref="BE18:BE29">SUM(D18:BD18)</f>
        <v>0</v>
      </c>
    </row>
    <row r="19" spans="1:57" ht="22.5">
      <c r="A19" s="33"/>
      <c r="B19" s="33"/>
      <c r="C19" s="9" t="s">
        <v>38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5">
        <f t="shared" si="0"/>
        <v>0</v>
      </c>
    </row>
    <row r="20" spans="1:57" ht="19.5" customHeight="1">
      <c r="A20" s="32" t="s">
        <v>47</v>
      </c>
      <c r="B20" s="32" t="s">
        <v>41</v>
      </c>
      <c r="C20" s="9" t="s">
        <v>37</v>
      </c>
      <c r="D20" s="10">
        <v>2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/>
      <c r="U20" s="10">
        <v>0</v>
      </c>
      <c r="V20" s="10">
        <v>0</v>
      </c>
      <c r="W20" s="10">
        <v>2</v>
      </c>
      <c r="X20" s="10">
        <v>2</v>
      </c>
      <c r="Y20" s="10">
        <v>2</v>
      </c>
      <c r="Z20" s="10">
        <v>2</v>
      </c>
      <c r="AA20" s="10">
        <v>2</v>
      </c>
      <c r="AB20" s="10">
        <v>2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5">
        <f t="shared" si="0"/>
        <v>44</v>
      </c>
    </row>
    <row r="21" spans="1:57" ht="28.5" customHeight="1">
      <c r="A21" s="33"/>
      <c r="B21" s="33"/>
      <c r="C21" s="9" t="s">
        <v>38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/>
      <c r="U21" s="10">
        <v>0</v>
      </c>
      <c r="V21" s="10">
        <v>0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5">
        <f t="shared" si="0"/>
        <v>22</v>
      </c>
    </row>
    <row r="22" spans="1:57" ht="19.5" customHeight="1">
      <c r="A22" s="32" t="s">
        <v>48</v>
      </c>
      <c r="B22" s="32" t="s">
        <v>44</v>
      </c>
      <c r="C22" s="9" t="s">
        <v>37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2</v>
      </c>
      <c r="R22" s="10">
        <v>2</v>
      </c>
      <c r="S22" s="10">
        <v>2</v>
      </c>
      <c r="T22" s="10"/>
      <c r="U22" s="10">
        <v>0</v>
      </c>
      <c r="V22" s="10">
        <v>0</v>
      </c>
      <c r="W22" s="10">
        <v>2</v>
      </c>
      <c r="X22" s="10">
        <v>2</v>
      </c>
      <c r="Y22" s="10">
        <v>2</v>
      </c>
      <c r="Z22" s="10">
        <v>2</v>
      </c>
      <c r="AA22" s="10">
        <v>2</v>
      </c>
      <c r="AB22" s="10">
        <v>2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5">
        <v>44</v>
      </c>
    </row>
    <row r="23" spans="1:57" ht="28.5" customHeight="1">
      <c r="A23" s="33"/>
      <c r="B23" s="33"/>
      <c r="C23" s="9" t="s">
        <v>38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/>
      <c r="U23" s="10">
        <v>0</v>
      </c>
      <c r="V23" s="10">
        <v>0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5">
        <v>22</v>
      </c>
    </row>
    <row r="24" spans="1:57" ht="21" customHeight="1">
      <c r="A24" s="32" t="s">
        <v>49</v>
      </c>
      <c r="B24" s="32" t="s">
        <v>45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/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5">
        <f t="shared" si="0"/>
        <v>0</v>
      </c>
    </row>
    <row r="25" spans="1:57" ht="22.5">
      <c r="A25" s="33"/>
      <c r="B25" s="33"/>
      <c r="C25" s="9" t="s">
        <v>38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/>
      <c r="U25" s="10">
        <v>0</v>
      </c>
      <c r="V25" s="10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5">
        <f t="shared" si="0"/>
        <v>0</v>
      </c>
    </row>
    <row r="26" spans="1:57" ht="23.25" customHeight="1">
      <c r="A26" s="30" t="s">
        <v>50</v>
      </c>
      <c r="B26" s="30" t="s">
        <v>51</v>
      </c>
      <c r="C26" s="9" t="s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/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4" customHeight="1">
      <c r="A27" s="31"/>
      <c r="B27" s="31"/>
      <c r="C27" s="9" t="s">
        <v>38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/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</row>
    <row r="28" spans="1:57" ht="25.5" customHeight="1">
      <c r="A28" s="32" t="s">
        <v>52</v>
      </c>
      <c r="B28" s="32" t="s">
        <v>80</v>
      </c>
      <c r="C28" s="9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/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5">
        <f t="shared" si="0"/>
        <v>0</v>
      </c>
    </row>
    <row r="29" spans="1:57" ht="22.5">
      <c r="A29" s="33"/>
      <c r="B29" s="33"/>
      <c r="C29" s="9" t="s">
        <v>38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/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/>
      <c r="AD29" s="11"/>
      <c r="AE29" s="11"/>
      <c r="AF29" s="11"/>
      <c r="AG29" s="11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5">
        <f t="shared" si="0"/>
        <v>0</v>
      </c>
    </row>
    <row r="30" spans="1:57" ht="12.75">
      <c r="A30" s="26" t="s">
        <v>53</v>
      </c>
      <c r="B30" s="26" t="s">
        <v>81</v>
      </c>
      <c r="C30" s="9" t="s">
        <v>37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/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/>
      <c r="AD30" s="11"/>
      <c r="AE30" s="11"/>
      <c r="AF30" s="11"/>
      <c r="AG30" s="11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5">
        <v>0</v>
      </c>
    </row>
    <row r="31" spans="1:57" ht="22.5">
      <c r="A31" s="27"/>
      <c r="B31" s="27"/>
      <c r="C31" s="9" t="s">
        <v>38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/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/>
      <c r="AD31" s="11"/>
      <c r="AE31" s="11"/>
      <c r="AF31" s="11"/>
      <c r="AG31" s="11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5">
        <v>0</v>
      </c>
    </row>
    <row r="32" spans="1:57" ht="12.75">
      <c r="A32" s="26" t="s">
        <v>82</v>
      </c>
      <c r="B32" s="26" t="s">
        <v>83</v>
      </c>
      <c r="C32" s="9" t="s">
        <v>37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/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5">
        <v>0</v>
      </c>
    </row>
    <row r="33" spans="1:57" ht="22.5" customHeight="1">
      <c r="A33" s="34"/>
      <c r="B33" s="27"/>
      <c r="C33" s="9" t="s">
        <v>38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/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5">
        <v>0</v>
      </c>
    </row>
    <row r="34" spans="1:57" ht="20.25" customHeight="1">
      <c r="A34" s="55" t="s">
        <v>55</v>
      </c>
      <c r="B34" s="55" t="s">
        <v>54</v>
      </c>
      <c r="C34" s="9" t="s">
        <v>37</v>
      </c>
      <c r="D34" s="10">
        <v>12</v>
      </c>
      <c r="E34" s="10">
        <v>12</v>
      </c>
      <c r="F34" s="10">
        <v>12</v>
      </c>
      <c r="G34" s="10">
        <v>12</v>
      </c>
      <c r="H34" s="10">
        <v>12</v>
      </c>
      <c r="I34" s="10">
        <v>12</v>
      </c>
      <c r="J34" s="10">
        <v>12</v>
      </c>
      <c r="K34" s="10">
        <v>12</v>
      </c>
      <c r="L34" s="10">
        <v>12</v>
      </c>
      <c r="M34" s="10">
        <v>12</v>
      </c>
      <c r="N34" s="10">
        <v>12</v>
      </c>
      <c r="O34" s="10">
        <v>12</v>
      </c>
      <c r="P34" s="10">
        <v>12</v>
      </c>
      <c r="Q34" s="10">
        <v>12</v>
      </c>
      <c r="R34" s="10">
        <v>12</v>
      </c>
      <c r="S34" s="10">
        <v>12</v>
      </c>
      <c r="T34" s="10"/>
      <c r="U34" s="10">
        <v>0</v>
      </c>
      <c r="V34" s="10">
        <v>0</v>
      </c>
      <c r="W34" s="10">
        <v>8</v>
      </c>
      <c r="X34" s="10">
        <v>8</v>
      </c>
      <c r="Y34" s="10">
        <v>8</v>
      </c>
      <c r="Z34" s="10">
        <v>8</v>
      </c>
      <c r="AA34" s="10">
        <v>8</v>
      </c>
      <c r="AB34" s="10">
        <v>8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5">
        <v>240</v>
      </c>
    </row>
    <row r="35" spans="1:57" ht="22.5">
      <c r="A35" s="55"/>
      <c r="B35" s="55"/>
      <c r="C35" s="9" t="s">
        <v>38</v>
      </c>
      <c r="D35" s="10">
        <v>6</v>
      </c>
      <c r="E35" s="10">
        <v>6</v>
      </c>
      <c r="F35" s="10">
        <v>6</v>
      </c>
      <c r="G35" s="10">
        <v>6</v>
      </c>
      <c r="H35" s="10">
        <v>6</v>
      </c>
      <c r="I35" s="10">
        <v>6</v>
      </c>
      <c r="J35" s="10">
        <v>6</v>
      </c>
      <c r="K35" s="10">
        <v>6</v>
      </c>
      <c r="L35" s="10">
        <v>6</v>
      </c>
      <c r="M35" s="10">
        <v>6</v>
      </c>
      <c r="N35" s="10">
        <v>6</v>
      </c>
      <c r="O35" s="10">
        <v>6</v>
      </c>
      <c r="P35" s="10">
        <v>6</v>
      </c>
      <c r="Q35" s="10">
        <v>6</v>
      </c>
      <c r="R35" s="10">
        <v>6</v>
      </c>
      <c r="S35" s="10">
        <v>6</v>
      </c>
      <c r="T35" s="10"/>
      <c r="U35" s="10">
        <v>0</v>
      </c>
      <c r="V35" s="10">
        <v>0</v>
      </c>
      <c r="W35" s="10">
        <v>4</v>
      </c>
      <c r="X35" s="10">
        <v>4</v>
      </c>
      <c r="Y35" s="10">
        <v>4</v>
      </c>
      <c r="Z35" s="10">
        <v>4</v>
      </c>
      <c r="AA35" s="10">
        <v>4</v>
      </c>
      <c r="AB35" s="10">
        <v>4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5">
        <v>120</v>
      </c>
    </row>
    <row r="36" spans="1:57" ht="25.5" customHeight="1">
      <c r="A36" s="32" t="s">
        <v>74</v>
      </c>
      <c r="B36" s="32" t="s">
        <v>84</v>
      </c>
      <c r="C36" s="9" t="s">
        <v>37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6">
        <f aca="true" t="shared" si="1" ref="BE36:BE43">SUM(D36:BD36)</f>
        <v>0</v>
      </c>
    </row>
    <row r="37" spans="1:57" ht="27.75" customHeight="1">
      <c r="A37" s="33"/>
      <c r="B37" s="33"/>
      <c r="C37" s="9" t="s">
        <v>38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/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6">
        <f t="shared" si="1"/>
        <v>0</v>
      </c>
    </row>
    <row r="38" spans="1:57" ht="20.25" customHeight="1">
      <c r="A38" s="32" t="s">
        <v>57</v>
      </c>
      <c r="B38" s="32" t="s">
        <v>85</v>
      </c>
      <c r="C38" s="9" t="s">
        <v>37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/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6">
        <f t="shared" si="1"/>
        <v>0</v>
      </c>
    </row>
    <row r="39" spans="1:57" ht="22.5">
      <c r="A39" s="33"/>
      <c r="B39" s="33"/>
      <c r="C39" s="9" t="s">
        <v>38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/>
      <c r="U39" s="10">
        <v>0</v>
      </c>
      <c r="V39" s="10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6">
        <f t="shared" si="1"/>
        <v>0</v>
      </c>
    </row>
    <row r="40" spans="1:57" ht="19.5" customHeight="1">
      <c r="A40" s="26" t="s">
        <v>58</v>
      </c>
      <c r="B40" s="32" t="s">
        <v>86</v>
      </c>
      <c r="C40" s="9" t="s">
        <v>37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/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6">
        <f t="shared" si="1"/>
        <v>0</v>
      </c>
    </row>
    <row r="41" spans="1:57" ht="22.5">
      <c r="A41" s="27"/>
      <c r="B41" s="33"/>
      <c r="C41" s="9" t="s">
        <v>38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/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6">
        <f t="shared" si="1"/>
        <v>0</v>
      </c>
    </row>
    <row r="42" spans="1:57" ht="19.5" customHeight="1">
      <c r="A42" s="32" t="s">
        <v>68</v>
      </c>
      <c r="B42" s="32" t="s">
        <v>87</v>
      </c>
      <c r="C42" s="9" t="s">
        <v>37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/>
      <c r="U42" s="10">
        <v>0</v>
      </c>
      <c r="V42" s="10">
        <v>0</v>
      </c>
      <c r="W42" s="10">
        <v>8</v>
      </c>
      <c r="X42" s="10">
        <v>8</v>
      </c>
      <c r="Y42" s="10">
        <v>8</v>
      </c>
      <c r="Z42" s="10">
        <v>8</v>
      </c>
      <c r="AA42" s="10">
        <v>8</v>
      </c>
      <c r="AB42" s="10">
        <v>8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6">
        <f t="shared" si="1"/>
        <v>48</v>
      </c>
    </row>
    <row r="43" spans="1:57" ht="40.5" customHeight="1">
      <c r="A43" s="33"/>
      <c r="B43" s="33"/>
      <c r="C43" s="9" t="s">
        <v>38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/>
      <c r="U43" s="11">
        <v>0</v>
      </c>
      <c r="V43" s="11">
        <v>0</v>
      </c>
      <c r="W43" s="11">
        <v>4</v>
      </c>
      <c r="X43" s="11">
        <v>4</v>
      </c>
      <c r="Y43" s="11">
        <v>4</v>
      </c>
      <c r="Z43" s="11">
        <v>4</v>
      </c>
      <c r="AA43" s="11">
        <v>4</v>
      </c>
      <c r="AB43" s="11">
        <v>4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6">
        <f t="shared" si="1"/>
        <v>24</v>
      </c>
    </row>
    <row r="44" spans="1:57" ht="40.5" customHeight="1">
      <c r="A44" s="26" t="s">
        <v>59</v>
      </c>
      <c r="B44" s="26" t="s">
        <v>88</v>
      </c>
      <c r="C44" s="9" t="s">
        <v>37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/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</row>
    <row r="45" spans="1:57" ht="12.75" customHeight="1">
      <c r="A45" s="27"/>
      <c r="B45" s="27"/>
      <c r="C45" s="9" t="s">
        <v>38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/>
      <c r="U45" s="10">
        <v>0</v>
      </c>
      <c r="V45" s="10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"/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</row>
    <row r="46" spans="1:57" ht="46.5" customHeight="1">
      <c r="A46" s="26" t="s">
        <v>76</v>
      </c>
      <c r="B46" s="26" t="s">
        <v>97</v>
      </c>
      <c r="C46" s="9" t="s">
        <v>37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/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</row>
    <row r="47" spans="1:57" ht="18.75" customHeight="1">
      <c r="A47" s="27"/>
      <c r="B47" s="27"/>
      <c r="C47" s="9" t="s">
        <v>38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/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0"/>
      <c r="AR47" s="10"/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</row>
    <row r="48" spans="1:57" ht="40.5" customHeight="1">
      <c r="A48" s="26" t="s">
        <v>89</v>
      </c>
      <c r="B48" s="26" t="s">
        <v>121</v>
      </c>
      <c r="C48" s="9" t="s">
        <v>37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/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0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</row>
    <row r="49" spans="1:57" ht="16.5" customHeight="1">
      <c r="A49" s="27"/>
      <c r="B49" s="27"/>
      <c r="C49" s="9" t="s">
        <v>38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/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0"/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</row>
    <row r="50" spans="1:57" ht="40.5" customHeight="1">
      <c r="A50" s="26" t="s">
        <v>90</v>
      </c>
      <c r="B50" s="26" t="s">
        <v>75</v>
      </c>
      <c r="C50" s="9" t="s">
        <v>37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/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/>
      <c r="AD50" s="10"/>
      <c r="AE50" s="10"/>
      <c r="AF50" s="10"/>
      <c r="AG50" s="10"/>
      <c r="AH50" s="11"/>
      <c r="AI50" s="11"/>
      <c r="AJ50" s="11"/>
      <c r="AK50" s="11"/>
      <c r="AL50" s="11"/>
      <c r="AM50" s="11"/>
      <c r="AN50" s="11"/>
      <c r="AO50" s="11"/>
      <c r="AP50" s="10"/>
      <c r="AQ50" s="10"/>
      <c r="AR50" s="10"/>
      <c r="AS50" s="10"/>
      <c r="AT50" s="10"/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6">
        <v>0</v>
      </c>
    </row>
    <row r="51" spans="1:57" ht="13.5" customHeight="1">
      <c r="A51" s="27"/>
      <c r="B51" s="27"/>
      <c r="C51" s="9" t="s">
        <v>38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/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/>
      <c r="AD51" s="10"/>
      <c r="AE51" s="10"/>
      <c r="AF51" s="10"/>
      <c r="AG51" s="10"/>
      <c r="AH51" s="11"/>
      <c r="AI51" s="11"/>
      <c r="AJ51" s="11"/>
      <c r="AK51" s="11"/>
      <c r="AL51" s="11"/>
      <c r="AM51" s="11"/>
      <c r="AN51" s="11"/>
      <c r="AO51" s="11"/>
      <c r="AP51" s="10"/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6">
        <v>0</v>
      </c>
    </row>
    <row r="52" spans="1:57" ht="40.5" customHeight="1">
      <c r="A52" s="26" t="s">
        <v>91</v>
      </c>
      <c r="B52" s="26" t="s">
        <v>98</v>
      </c>
      <c r="C52" s="9" t="s">
        <v>37</v>
      </c>
      <c r="D52" s="11">
        <v>4</v>
      </c>
      <c r="E52" s="11">
        <v>4</v>
      </c>
      <c r="F52" s="11">
        <v>4</v>
      </c>
      <c r="G52" s="11">
        <v>4</v>
      </c>
      <c r="H52" s="11">
        <v>4</v>
      </c>
      <c r="I52" s="11">
        <v>4</v>
      </c>
      <c r="J52" s="11">
        <v>4</v>
      </c>
      <c r="K52" s="11">
        <v>4</v>
      </c>
      <c r="L52" s="11">
        <v>4</v>
      </c>
      <c r="M52" s="11">
        <v>4</v>
      </c>
      <c r="N52" s="11">
        <v>4</v>
      </c>
      <c r="O52" s="11">
        <v>4</v>
      </c>
      <c r="P52" s="11">
        <v>4</v>
      </c>
      <c r="Q52" s="11">
        <v>4</v>
      </c>
      <c r="R52" s="11">
        <v>4</v>
      </c>
      <c r="S52" s="11">
        <v>4</v>
      </c>
      <c r="T52" s="11"/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0"/>
      <c r="AR52" s="10"/>
      <c r="AS52" s="10"/>
      <c r="AT52" s="10"/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6">
        <v>64</v>
      </c>
    </row>
    <row r="53" spans="1:57" ht="16.5" customHeight="1">
      <c r="A53" s="27"/>
      <c r="B53" s="27"/>
      <c r="C53" s="9" t="s">
        <v>38</v>
      </c>
      <c r="D53" s="11">
        <v>2</v>
      </c>
      <c r="E53" s="11">
        <v>2</v>
      </c>
      <c r="F53" s="11">
        <v>2</v>
      </c>
      <c r="G53" s="11">
        <v>2</v>
      </c>
      <c r="H53" s="11">
        <v>2</v>
      </c>
      <c r="I53" s="11">
        <v>2</v>
      </c>
      <c r="J53" s="11">
        <v>2</v>
      </c>
      <c r="K53" s="11">
        <v>2</v>
      </c>
      <c r="L53" s="11">
        <v>2</v>
      </c>
      <c r="M53" s="11">
        <v>2</v>
      </c>
      <c r="N53" s="11">
        <v>2</v>
      </c>
      <c r="O53" s="11">
        <v>2</v>
      </c>
      <c r="P53" s="11">
        <v>2</v>
      </c>
      <c r="Q53" s="11">
        <v>2</v>
      </c>
      <c r="R53" s="11">
        <v>2</v>
      </c>
      <c r="S53" s="11">
        <v>2</v>
      </c>
      <c r="T53" s="11"/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  <c r="AS53" s="10"/>
      <c r="AT53" s="10"/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6">
        <v>32</v>
      </c>
    </row>
    <row r="54" spans="1:57" ht="40.5" customHeight="1">
      <c r="A54" s="26" t="s">
        <v>92</v>
      </c>
      <c r="B54" s="26" t="s">
        <v>56</v>
      </c>
      <c r="C54" s="9" t="s">
        <v>37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/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/>
      <c r="AD54" s="10"/>
      <c r="AE54" s="10"/>
      <c r="AF54" s="10"/>
      <c r="AG54" s="10"/>
      <c r="AH54" s="11"/>
      <c r="AI54" s="11"/>
      <c r="AJ54" s="11"/>
      <c r="AK54" s="11"/>
      <c r="AL54" s="11"/>
      <c r="AM54" s="11"/>
      <c r="AN54" s="11"/>
      <c r="AO54" s="11"/>
      <c r="AP54" s="10"/>
      <c r="AQ54" s="10"/>
      <c r="AR54" s="10"/>
      <c r="AS54" s="10"/>
      <c r="AT54" s="10"/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</row>
    <row r="55" spans="1:57" ht="13.5" customHeight="1">
      <c r="A55" s="27"/>
      <c r="B55" s="27"/>
      <c r="C55" s="9" t="s">
        <v>38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/>
      <c r="AD55" s="10"/>
      <c r="AE55" s="10"/>
      <c r="AF55" s="10"/>
      <c r="AG55" s="10"/>
      <c r="AH55" s="11"/>
      <c r="AI55" s="11"/>
      <c r="AJ55" s="11"/>
      <c r="AK55" s="11"/>
      <c r="AL55" s="11"/>
      <c r="AM55" s="11"/>
      <c r="AN55" s="11"/>
      <c r="AO55" s="11"/>
      <c r="AP55" s="10"/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6">
        <v>0</v>
      </c>
    </row>
    <row r="56" spans="1:57" ht="40.5" customHeight="1">
      <c r="A56" s="26" t="s">
        <v>93</v>
      </c>
      <c r="B56" s="26" t="s">
        <v>99</v>
      </c>
      <c r="C56" s="9" t="s">
        <v>37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/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</row>
    <row r="57" spans="1:57" ht="15.75" customHeight="1">
      <c r="A57" s="27"/>
      <c r="B57" s="27"/>
      <c r="C57" s="9" t="s">
        <v>38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/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</row>
    <row r="58" spans="1:57" ht="40.5" customHeight="1">
      <c r="A58" s="26" t="s">
        <v>94</v>
      </c>
      <c r="B58" s="26" t="s">
        <v>100</v>
      </c>
      <c r="C58" s="9" t="s">
        <v>37</v>
      </c>
      <c r="D58" s="11">
        <v>4</v>
      </c>
      <c r="E58" s="11">
        <v>4</v>
      </c>
      <c r="F58" s="11">
        <v>4</v>
      </c>
      <c r="G58" s="11">
        <v>4</v>
      </c>
      <c r="H58" s="11">
        <v>4</v>
      </c>
      <c r="I58" s="11">
        <v>4</v>
      </c>
      <c r="J58" s="11">
        <v>4</v>
      </c>
      <c r="K58" s="11">
        <v>4</v>
      </c>
      <c r="L58" s="11">
        <v>4</v>
      </c>
      <c r="M58" s="11">
        <v>4</v>
      </c>
      <c r="N58" s="11">
        <v>4</v>
      </c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/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64</v>
      </c>
    </row>
    <row r="59" spans="1:57" ht="13.5" customHeight="1">
      <c r="A59" s="27"/>
      <c r="B59" s="27"/>
      <c r="C59" s="9" t="s">
        <v>38</v>
      </c>
      <c r="D59" s="11">
        <v>2</v>
      </c>
      <c r="E59" s="11">
        <v>2</v>
      </c>
      <c r="F59" s="11">
        <v>2</v>
      </c>
      <c r="G59" s="11">
        <v>2</v>
      </c>
      <c r="H59" s="11">
        <v>2</v>
      </c>
      <c r="I59" s="11">
        <v>2</v>
      </c>
      <c r="J59" s="11">
        <v>2</v>
      </c>
      <c r="K59" s="11">
        <v>2</v>
      </c>
      <c r="L59" s="11">
        <v>2</v>
      </c>
      <c r="M59" s="11">
        <v>2</v>
      </c>
      <c r="N59" s="11">
        <v>2</v>
      </c>
      <c r="O59" s="11">
        <v>2</v>
      </c>
      <c r="P59" s="11">
        <v>2</v>
      </c>
      <c r="Q59" s="11">
        <v>2</v>
      </c>
      <c r="R59" s="11">
        <v>2</v>
      </c>
      <c r="S59" s="11">
        <v>2</v>
      </c>
      <c r="T59" s="11"/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32</v>
      </c>
    </row>
    <row r="60" spans="1:57" ht="40.5" customHeight="1">
      <c r="A60" s="26" t="s">
        <v>95</v>
      </c>
      <c r="B60" s="26" t="s">
        <v>101</v>
      </c>
      <c r="C60" s="9" t="s">
        <v>37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/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</row>
    <row r="61" spans="1:57" ht="12" customHeight="1">
      <c r="A61" s="34"/>
      <c r="B61" s="27"/>
      <c r="C61" s="9" t="s">
        <v>38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/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</row>
    <row r="62" spans="1:57" ht="12" customHeight="1">
      <c r="A62" s="26" t="s">
        <v>96</v>
      </c>
      <c r="B62" s="26" t="s">
        <v>122</v>
      </c>
      <c r="C62" s="9" t="s">
        <v>37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/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</row>
    <row r="63" spans="1:57" ht="12" customHeight="1">
      <c r="A63" s="27"/>
      <c r="B63" s="27"/>
      <c r="C63" s="9" t="s">
        <v>38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/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</row>
    <row r="64" spans="1:57" ht="40.5" customHeight="1">
      <c r="A64" s="26" t="s">
        <v>123</v>
      </c>
      <c r="B64" s="26" t="s">
        <v>124</v>
      </c>
      <c r="C64" s="9" t="s">
        <v>37</v>
      </c>
      <c r="D64" s="11">
        <v>4</v>
      </c>
      <c r="E64" s="11">
        <v>4</v>
      </c>
      <c r="F64" s="11">
        <v>4</v>
      </c>
      <c r="G64" s="11">
        <v>4</v>
      </c>
      <c r="H64" s="11">
        <v>4</v>
      </c>
      <c r="I64" s="11">
        <v>4</v>
      </c>
      <c r="J64" s="11">
        <v>4</v>
      </c>
      <c r="K64" s="11">
        <v>4</v>
      </c>
      <c r="L64" s="11">
        <v>4</v>
      </c>
      <c r="M64" s="11">
        <v>4</v>
      </c>
      <c r="N64" s="11">
        <v>4</v>
      </c>
      <c r="O64" s="11">
        <v>4</v>
      </c>
      <c r="P64" s="11">
        <v>4</v>
      </c>
      <c r="Q64" s="11">
        <v>4</v>
      </c>
      <c r="R64" s="11">
        <v>4</v>
      </c>
      <c r="S64" s="11">
        <v>4</v>
      </c>
      <c r="T64" s="11"/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6">
        <v>64</v>
      </c>
    </row>
    <row r="65" spans="1:57" ht="12.75" customHeight="1">
      <c r="A65" s="27"/>
      <c r="B65" s="27"/>
      <c r="C65" s="9" t="s">
        <v>38</v>
      </c>
      <c r="D65" s="11">
        <v>2</v>
      </c>
      <c r="E65" s="11">
        <v>2</v>
      </c>
      <c r="F65" s="11">
        <v>2</v>
      </c>
      <c r="G65" s="11">
        <v>2</v>
      </c>
      <c r="H65" s="11">
        <v>2</v>
      </c>
      <c r="I65" s="11">
        <v>2</v>
      </c>
      <c r="J65" s="11">
        <v>2</v>
      </c>
      <c r="K65" s="11">
        <v>2</v>
      </c>
      <c r="L65" s="11">
        <v>2</v>
      </c>
      <c r="M65" s="11">
        <v>2</v>
      </c>
      <c r="N65" s="11">
        <v>2</v>
      </c>
      <c r="O65" s="11">
        <v>2</v>
      </c>
      <c r="P65" s="11">
        <v>2</v>
      </c>
      <c r="Q65" s="11">
        <v>2</v>
      </c>
      <c r="R65" s="11">
        <v>2</v>
      </c>
      <c r="S65" s="11">
        <v>2</v>
      </c>
      <c r="T65" s="11"/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6">
        <v>32</v>
      </c>
    </row>
    <row r="66" spans="1:57" ht="23.25" hidden="1" thickBot="1">
      <c r="A66" s="21"/>
      <c r="B66" s="23"/>
      <c r="C66" s="22" t="s">
        <v>38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6"/>
    </row>
    <row r="67" spans="1:57" ht="19.5" customHeight="1">
      <c r="A67" s="30" t="s">
        <v>60</v>
      </c>
      <c r="B67" s="30" t="s">
        <v>61</v>
      </c>
      <c r="C67" s="9" t="s">
        <v>37</v>
      </c>
      <c r="D67" s="10">
        <v>24</v>
      </c>
      <c r="E67" s="10">
        <v>24</v>
      </c>
      <c r="F67" s="10">
        <v>24</v>
      </c>
      <c r="G67" s="10">
        <v>24</v>
      </c>
      <c r="H67" s="10">
        <v>24</v>
      </c>
      <c r="I67" s="10">
        <v>24</v>
      </c>
      <c r="J67" s="10">
        <v>24</v>
      </c>
      <c r="K67" s="10">
        <v>24</v>
      </c>
      <c r="L67" s="10">
        <v>24</v>
      </c>
      <c r="M67" s="10">
        <v>24</v>
      </c>
      <c r="N67" s="10">
        <v>24</v>
      </c>
      <c r="O67" s="10">
        <v>24</v>
      </c>
      <c r="P67" s="10">
        <v>24</v>
      </c>
      <c r="Q67" s="10">
        <v>24</v>
      </c>
      <c r="R67" s="10">
        <v>24</v>
      </c>
      <c r="S67" s="10">
        <v>24</v>
      </c>
      <c r="T67" s="10"/>
      <c r="U67" s="10">
        <f>SUM(U69,U78,U86,U88,U95)</f>
        <v>0</v>
      </c>
      <c r="V67" s="10">
        <f>SUM(V69,V78,V86,V88,V95)</f>
        <v>0</v>
      </c>
      <c r="W67" s="10">
        <v>16</v>
      </c>
      <c r="X67" s="10">
        <v>16</v>
      </c>
      <c r="Y67" s="10">
        <v>16</v>
      </c>
      <c r="Z67" s="10">
        <v>16</v>
      </c>
      <c r="AA67" s="10">
        <v>16</v>
      </c>
      <c r="AB67" s="10">
        <v>16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>
        <f>SUM(AU69,AU78,AU86,AU88,AU95)</f>
        <v>0</v>
      </c>
      <c r="AV67" s="10">
        <f>SUM(AV69,AV78,AV86,AV88,AV95)</f>
        <v>0</v>
      </c>
      <c r="AW67" s="10">
        <f>SUM(AW69,AW78,AW86,AW88,AW95)</f>
        <v>0</v>
      </c>
      <c r="AX67" s="10">
        <f>SUM(AX69,AX78,AX86,AX88,AX95)</f>
        <v>0</v>
      </c>
      <c r="AY67" s="10">
        <f>SUM(AY69,AY78,AY86,AY88,AY95)</f>
        <v>0</v>
      </c>
      <c r="AZ67" s="10">
        <f>SUM(AZ69,AZ78,AZ86,AZ88,AZ95)</f>
        <v>0</v>
      </c>
      <c r="BA67" s="10">
        <f>SUM(BA69,BA78,BA86,BA88,BA95)</f>
        <v>0</v>
      </c>
      <c r="BB67" s="10">
        <f>SUM(BB69,BB78,BB86,BB88,BB95)</f>
        <v>0</v>
      </c>
      <c r="BC67" s="10">
        <f>SUM(BC69,BC78,BC86,BC88,BC95)</f>
        <v>0</v>
      </c>
      <c r="BD67" s="10">
        <f>SUM(BD69,BD78,BD86,BD88,BD95)</f>
        <v>0</v>
      </c>
      <c r="BE67" s="16">
        <v>480</v>
      </c>
    </row>
    <row r="68" spans="1:57" ht="22.5">
      <c r="A68" s="31"/>
      <c r="B68" s="31"/>
      <c r="C68" s="9" t="s">
        <v>38</v>
      </c>
      <c r="D68" s="10">
        <v>12</v>
      </c>
      <c r="E68" s="10">
        <v>12</v>
      </c>
      <c r="F68" s="10">
        <v>12</v>
      </c>
      <c r="G68" s="10">
        <v>12</v>
      </c>
      <c r="H68" s="10">
        <v>12</v>
      </c>
      <c r="I68" s="10">
        <v>12</v>
      </c>
      <c r="J68" s="10">
        <v>12</v>
      </c>
      <c r="K68" s="10">
        <v>12</v>
      </c>
      <c r="L68" s="10">
        <v>12</v>
      </c>
      <c r="M68" s="10">
        <v>12</v>
      </c>
      <c r="N68" s="10">
        <v>12</v>
      </c>
      <c r="O68" s="10">
        <v>12</v>
      </c>
      <c r="P68" s="10">
        <v>12</v>
      </c>
      <c r="Q68" s="10">
        <v>12</v>
      </c>
      <c r="R68" s="10">
        <v>12</v>
      </c>
      <c r="S68" s="10">
        <v>12</v>
      </c>
      <c r="T68" s="10"/>
      <c r="U68" s="10">
        <f>SUM(U70,U79,U87,U89,U96)</f>
        <v>0</v>
      </c>
      <c r="V68" s="10">
        <f>SUM(V70,V79,V87,V89,V96)</f>
        <v>0</v>
      </c>
      <c r="W68" s="10">
        <v>8</v>
      </c>
      <c r="X68" s="10">
        <v>8</v>
      </c>
      <c r="Y68" s="10">
        <v>8</v>
      </c>
      <c r="Z68" s="10">
        <v>8</v>
      </c>
      <c r="AA68" s="10">
        <v>8</v>
      </c>
      <c r="AB68" s="10">
        <v>8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f>SUM(AU70,AU79,AU87,AU89,AU96)</f>
        <v>0</v>
      </c>
      <c r="AV68" s="10">
        <f>SUM(AV70,AV79,AV87,AV89,AV96)</f>
        <v>0</v>
      </c>
      <c r="AW68" s="10">
        <f>SUM(AW70,AW79,AW87,AW89,AW96)</f>
        <v>0</v>
      </c>
      <c r="AX68" s="10">
        <f>SUM(AX70,AX79,AX87,AX89,AX96)</f>
        <v>0</v>
      </c>
      <c r="AY68" s="10">
        <f>SUM(AY70,AY79,AY87,AY89,AY96)</f>
        <v>0</v>
      </c>
      <c r="AZ68" s="10">
        <f>SUM(AZ70,AZ79,AZ87,AZ89,AZ96)</f>
        <v>0</v>
      </c>
      <c r="BA68" s="10">
        <f>SUM(BA70,BA79,BA87,BA89,BA96)</f>
        <v>0</v>
      </c>
      <c r="BB68" s="10">
        <f>SUM(BB70,BB79,BB87,BB89,BB96)</f>
        <v>0</v>
      </c>
      <c r="BC68" s="10">
        <f>SUM(BC70,BC79,BC87,BC89,BC96)</f>
        <v>0</v>
      </c>
      <c r="BD68" s="10">
        <f>SUM(BD70,BD79,BD87,BD89,BD96)</f>
        <v>0</v>
      </c>
      <c r="BE68" s="16">
        <v>240</v>
      </c>
    </row>
    <row r="69" spans="1:57" ht="28.5" customHeight="1">
      <c r="A69" s="30" t="s">
        <v>120</v>
      </c>
      <c r="B69" s="28" t="s">
        <v>102</v>
      </c>
      <c r="C69" s="9" t="s">
        <v>37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/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</row>
    <row r="70" spans="1:57" ht="33" customHeight="1">
      <c r="A70" s="31"/>
      <c r="B70" s="29"/>
      <c r="C70" s="7" t="s">
        <v>38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/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f aca="true" t="shared" si="2" ref="AU70:BD70">SUM(AU74)</f>
        <v>0</v>
      </c>
      <c r="AV70" s="10">
        <f t="shared" si="2"/>
        <v>0</v>
      </c>
      <c r="AW70" s="10">
        <f t="shared" si="2"/>
        <v>0</v>
      </c>
      <c r="AX70" s="10">
        <f t="shared" si="2"/>
        <v>0</v>
      </c>
      <c r="AY70" s="10">
        <f t="shared" si="2"/>
        <v>0</v>
      </c>
      <c r="AZ70" s="10">
        <f t="shared" si="2"/>
        <v>0</v>
      </c>
      <c r="BA70" s="10">
        <f t="shared" si="2"/>
        <v>0</v>
      </c>
      <c r="BB70" s="10">
        <f t="shared" si="2"/>
        <v>0</v>
      </c>
      <c r="BC70" s="10">
        <f t="shared" si="2"/>
        <v>0</v>
      </c>
      <c r="BD70" s="10">
        <f t="shared" si="2"/>
        <v>0</v>
      </c>
      <c r="BE70" s="16">
        <f>SUM(D70:BD70)</f>
        <v>0</v>
      </c>
    </row>
    <row r="71" spans="1:57" ht="33" customHeight="1">
      <c r="A71" s="26" t="s">
        <v>62</v>
      </c>
      <c r="B71" s="26" t="s">
        <v>103</v>
      </c>
      <c r="C71" s="7" t="s">
        <v>37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/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</row>
    <row r="72" spans="1:57" ht="33" customHeight="1">
      <c r="A72" s="27"/>
      <c r="B72" s="27"/>
      <c r="C72" s="7" t="s">
        <v>38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</row>
    <row r="73" spans="1:58" ht="22.5" customHeight="1">
      <c r="A73" s="32" t="s">
        <v>104</v>
      </c>
      <c r="B73" s="32" t="s">
        <v>105</v>
      </c>
      <c r="C73" s="9" t="s">
        <v>37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/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6">
        <f>SUM(D73:BD73)</f>
        <v>0</v>
      </c>
      <c r="BF73" t="s">
        <v>77</v>
      </c>
    </row>
    <row r="74" spans="1:57" ht="16.5" customHeight="1">
      <c r="A74" s="33"/>
      <c r="B74" s="33"/>
      <c r="C74" s="7" t="s">
        <v>38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/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6">
        <f>SUM(D74:BD74)</f>
        <v>0</v>
      </c>
    </row>
    <row r="75" spans="1:57" ht="29.25" customHeight="1">
      <c r="A75" s="32" t="s">
        <v>106</v>
      </c>
      <c r="B75" s="32" t="s">
        <v>78</v>
      </c>
      <c r="C75" s="9" t="s">
        <v>37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v>0</v>
      </c>
      <c r="V75" s="10">
        <v>0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6">
        <v>0</v>
      </c>
    </row>
    <row r="76" spans="1:57" ht="17.25" customHeight="1">
      <c r="A76" s="33"/>
      <c r="B76" s="33"/>
      <c r="C76" s="9" t="s">
        <v>38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v>0</v>
      </c>
      <c r="V76" s="10">
        <v>0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6">
        <f>SUM(D76:BD76)</f>
        <v>0</v>
      </c>
    </row>
    <row r="77" spans="1:57" ht="12.75" customHeight="1" hidden="1">
      <c r="A77" s="17"/>
      <c r="B77" s="17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20"/>
    </row>
    <row r="78" spans="1:57" ht="79.5" customHeight="1">
      <c r="A78" s="30" t="s">
        <v>64</v>
      </c>
      <c r="B78" s="30" t="s">
        <v>107</v>
      </c>
      <c r="C78" s="8" t="s">
        <v>37</v>
      </c>
      <c r="D78" s="10">
        <v>14</v>
      </c>
      <c r="E78" s="10">
        <v>14</v>
      </c>
      <c r="F78" s="10">
        <v>14</v>
      </c>
      <c r="G78" s="10">
        <v>14</v>
      </c>
      <c r="H78" s="10">
        <v>14</v>
      </c>
      <c r="I78" s="10">
        <v>14</v>
      </c>
      <c r="J78" s="10">
        <v>14</v>
      </c>
      <c r="K78" s="10">
        <v>14</v>
      </c>
      <c r="L78" s="10">
        <v>14</v>
      </c>
      <c r="M78" s="10">
        <v>14</v>
      </c>
      <c r="N78" s="10">
        <v>14</v>
      </c>
      <c r="O78" s="10">
        <v>14</v>
      </c>
      <c r="P78" s="10">
        <v>14</v>
      </c>
      <c r="Q78" s="10">
        <v>14</v>
      </c>
      <c r="R78" s="10">
        <v>14</v>
      </c>
      <c r="S78" s="10">
        <v>14</v>
      </c>
      <c r="T78" s="10"/>
      <c r="U78" s="10">
        <v>0</v>
      </c>
      <c r="V78" s="10">
        <v>0</v>
      </c>
      <c r="W78" s="10">
        <v>6</v>
      </c>
      <c r="X78" s="10">
        <v>6</v>
      </c>
      <c r="Y78" s="10">
        <v>6</v>
      </c>
      <c r="Z78" s="10">
        <v>6</v>
      </c>
      <c r="AA78" s="10">
        <v>6</v>
      </c>
      <c r="AB78" s="10">
        <v>6</v>
      </c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>
        <f aca="true" t="shared" si="3" ref="AU78:BD78">SUM(AU80,AU82)</f>
        <v>0</v>
      </c>
      <c r="AV78" s="10">
        <f t="shared" si="3"/>
        <v>0</v>
      </c>
      <c r="AW78" s="10">
        <f t="shared" si="3"/>
        <v>0</v>
      </c>
      <c r="AX78" s="10">
        <f t="shared" si="3"/>
        <v>0</v>
      </c>
      <c r="AY78" s="10">
        <f t="shared" si="3"/>
        <v>0</v>
      </c>
      <c r="AZ78" s="10">
        <f t="shared" si="3"/>
        <v>0</v>
      </c>
      <c r="BA78" s="10">
        <f t="shared" si="3"/>
        <v>0</v>
      </c>
      <c r="BB78" s="10">
        <f t="shared" si="3"/>
        <v>0</v>
      </c>
      <c r="BC78" s="10">
        <f t="shared" si="3"/>
        <v>0</v>
      </c>
      <c r="BD78" s="10">
        <f t="shared" si="3"/>
        <v>0</v>
      </c>
      <c r="BE78" s="10">
        <f>SUM(D78:BD78)</f>
        <v>260</v>
      </c>
    </row>
    <row r="79" spans="1:57" ht="24" customHeight="1">
      <c r="A79" s="31"/>
      <c r="B79" s="31"/>
      <c r="C79" s="7" t="s">
        <v>38</v>
      </c>
      <c r="D79" s="10">
        <v>7</v>
      </c>
      <c r="E79" s="10">
        <v>7</v>
      </c>
      <c r="F79" s="10">
        <v>7</v>
      </c>
      <c r="G79" s="10">
        <v>7</v>
      </c>
      <c r="H79" s="10">
        <v>7</v>
      </c>
      <c r="I79" s="10">
        <v>7</v>
      </c>
      <c r="J79" s="10">
        <v>7</v>
      </c>
      <c r="K79" s="10">
        <v>7</v>
      </c>
      <c r="L79" s="10">
        <v>7</v>
      </c>
      <c r="M79" s="10">
        <v>7</v>
      </c>
      <c r="N79" s="10">
        <v>7</v>
      </c>
      <c r="O79" s="10">
        <v>7</v>
      </c>
      <c r="P79" s="10">
        <v>7</v>
      </c>
      <c r="Q79" s="10">
        <v>7</v>
      </c>
      <c r="R79" s="10">
        <v>7</v>
      </c>
      <c r="S79" s="10">
        <v>7</v>
      </c>
      <c r="T79" s="10"/>
      <c r="U79" s="10">
        <v>0</v>
      </c>
      <c r="V79" s="10">
        <v>0</v>
      </c>
      <c r="W79" s="10">
        <v>3</v>
      </c>
      <c r="X79" s="10">
        <v>3</v>
      </c>
      <c r="Y79" s="10">
        <v>3</v>
      </c>
      <c r="Z79" s="10">
        <v>3</v>
      </c>
      <c r="AA79" s="10">
        <v>3</v>
      </c>
      <c r="AB79" s="10">
        <v>3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f aca="true" t="shared" si="4" ref="AU79:BD79">SUM(AU81,AU83)</f>
        <v>0</v>
      </c>
      <c r="AV79" s="10">
        <f t="shared" si="4"/>
        <v>0</v>
      </c>
      <c r="AW79" s="10">
        <f t="shared" si="4"/>
        <v>0</v>
      </c>
      <c r="AX79" s="10">
        <f t="shared" si="4"/>
        <v>0</v>
      </c>
      <c r="AY79" s="10">
        <f t="shared" si="4"/>
        <v>0</v>
      </c>
      <c r="AZ79" s="10">
        <f t="shared" si="4"/>
        <v>0</v>
      </c>
      <c r="BA79" s="10">
        <f t="shared" si="4"/>
        <v>0</v>
      </c>
      <c r="BB79" s="10">
        <f t="shared" si="4"/>
        <v>0</v>
      </c>
      <c r="BC79" s="10">
        <f t="shared" si="4"/>
        <v>0</v>
      </c>
      <c r="BD79" s="10">
        <f t="shared" si="4"/>
        <v>0</v>
      </c>
      <c r="BE79" s="10">
        <f aca="true" t="shared" si="5" ref="BE79:BE93">SUM(D79:BD79)</f>
        <v>130</v>
      </c>
    </row>
    <row r="80" spans="1:57" ht="23.25" customHeight="1">
      <c r="A80" s="32" t="s">
        <v>65</v>
      </c>
      <c r="B80" s="32" t="s">
        <v>108</v>
      </c>
      <c r="C80" s="9" t="s">
        <v>37</v>
      </c>
      <c r="D80" s="10">
        <v>10</v>
      </c>
      <c r="E80" s="10">
        <v>10</v>
      </c>
      <c r="F80" s="10">
        <v>10</v>
      </c>
      <c r="G80" s="10">
        <v>10</v>
      </c>
      <c r="H80" s="10">
        <v>10</v>
      </c>
      <c r="I80" s="10">
        <v>10</v>
      </c>
      <c r="J80" s="10">
        <v>10</v>
      </c>
      <c r="K80" s="10">
        <v>10</v>
      </c>
      <c r="L80" s="10">
        <v>10</v>
      </c>
      <c r="M80" s="10">
        <v>10</v>
      </c>
      <c r="N80" s="10">
        <v>10</v>
      </c>
      <c r="O80" s="10">
        <v>10</v>
      </c>
      <c r="P80" s="10">
        <v>10</v>
      </c>
      <c r="Q80" s="10">
        <v>10</v>
      </c>
      <c r="R80" s="10">
        <v>10</v>
      </c>
      <c r="S80" s="10">
        <v>10</v>
      </c>
      <c r="T80" s="10"/>
      <c r="U80" s="10">
        <v>0</v>
      </c>
      <c r="V80" s="10">
        <v>0</v>
      </c>
      <c r="W80" s="10">
        <v>6</v>
      </c>
      <c r="X80" s="10">
        <v>6</v>
      </c>
      <c r="Y80" s="10">
        <v>6</v>
      </c>
      <c r="Z80" s="10">
        <v>6</v>
      </c>
      <c r="AA80" s="10">
        <v>6</v>
      </c>
      <c r="AB80" s="10">
        <v>6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f t="shared" si="5"/>
        <v>196</v>
      </c>
    </row>
    <row r="81" spans="1:57" ht="36" customHeight="1">
      <c r="A81" s="33"/>
      <c r="B81" s="33"/>
      <c r="C81" s="7" t="s">
        <v>38</v>
      </c>
      <c r="D81" s="11">
        <v>5</v>
      </c>
      <c r="E81" s="11">
        <v>5</v>
      </c>
      <c r="F81" s="11">
        <v>5</v>
      </c>
      <c r="G81" s="11">
        <v>5</v>
      </c>
      <c r="H81" s="11">
        <v>5</v>
      </c>
      <c r="I81" s="11">
        <v>5</v>
      </c>
      <c r="J81" s="11">
        <v>5</v>
      </c>
      <c r="K81" s="11">
        <v>5</v>
      </c>
      <c r="L81" s="11">
        <v>5</v>
      </c>
      <c r="M81" s="11">
        <v>5</v>
      </c>
      <c r="N81" s="11">
        <v>5</v>
      </c>
      <c r="O81" s="11">
        <v>5</v>
      </c>
      <c r="P81" s="11">
        <v>5</v>
      </c>
      <c r="Q81" s="11">
        <v>5</v>
      </c>
      <c r="R81" s="11">
        <v>5</v>
      </c>
      <c r="S81" s="11">
        <v>5</v>
      </c>
      <c r="T81" s="11"/>
      <c r="U81" s="11">
        <v>0</v>
      </c>
      <c r="V81" s="11">
        <v>0</v>
      </c>
      <c r="W81" s="11">
        <v>3</v>
      </c>
      <c r="X81" s="11">
        <v>3</v>
      </c>
      <c r="Y81" s="11">
        <v>3</v>
      </c>
      <c r="Z81" s="11">
        <v>3</v>
      </c>
      <c r="AA81" s="11">
        <v>3</v>
      </c>
      <c r="AB81" s="11">
        <v>3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0"/>
      <c r="AR81" s="10"/>
      <c r="AS81" s="10"/>
      <c r="AT81" s="10"/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f t="shared" si="5"/>
        <v>98</v>
      </c>
    </row>
    <row r="82" spans="1:57" ht="22.5" customHeight="1">
      <c r="A82" s="32" t="s">
        <v>109</v>
      </c>
      <c r="B82" s="32" t="s">
        <v>110</v>
      </c>
      <c r="C82" s="9" t="s">
        <v>37</v>
      </c>
      <c r="D82" s="10">
        <v>4</v>
      </c>
      <c r="E82" s="10">
        <v>4</v>
      </c>
      <c r="F82" s="10">
        <v>4</v>
      </c>
      <c r="G82" s="10">
        <v>4</v>
      </c>
      <c r="H82" s="10">
        <v>4</v>
      </c>
      <c r="I82" s="10">
        <v>4</v>
      </c>
      <c r="J82" s="10">
        <v>4</v>
      </c>
      <c r="K82" s="10">
        <v>4</v>
      </c>
      <c r="L82" s="10">
        <v>4</v>
      </c>
      <c r="M82" s="10">
        <v>4</v>
      </c>
      <c r="N82" s="10">
        <v>4</v>
      </c>
      <c r="O82" s="10">
        <v>4</v>
      </c>
      <c r="P82" s="10">
        <v>4</v>
      </c>
      <c r="Q82" s="10">
        <v>4</v>
      </c>
      <c r="R82" s="10">
        <v>4</v>
      </c>
      <c r="S82" s="10">
        <v>4</v>
      </c>
      <c r="T82" s="10"/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f t="shared" si="5"/>
        <v>64</v>
      </c>
    </row>
    <row r="83" spans="1:57" ht="22.5" customHeight="1">
      <c r="A83" s="33"/>
      <c r="B83" s="33"/>
      <c r="C83" s="8" t="s">
        <v>38</v>
      </c>
      <c r="D83" s="11">
        <v>2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11">
        <v>2</v>
      </c>
      <c r="K83" s="11">
        <v>2</v>
      </c>
      <c r="L83" s="11">
        <v>2</v>
      </c>
      <c r="M83" s="11">
        <v>2</v>
      </c>
      <c r="N83" s="11">
        <v>2</v>
      </c>
      <c r="O83" s="11">
        <v>2</v>
      </c>
      <c r="P83" s="11">
        <v>2</v>
      </c>
      <c r="Q83" s="11">
        <v>2</v>
      </c>
      <c r="R83" s="11">
        <v>2</v>
      </c>
      <c r="S83" s="11">
        <v>2</v>
      </c>
      <c r="T83" s="11"/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0"/>
      <c r="AQ83" s="10"/>
      <c r="AR83" s="10"/>
      <c r="AS83" s="10"/>
      <c r="AT83" s="10"/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f t="shared" si="5"/>
        <v>32</v>
      </c>
    </row>
    <row r="84" spans="1:57" ht="12.75" customHeight="1">
      <c r="A84" s="32" t="s">
        <v>111</v>
      </c>
      <c r="B84" s="32" t="s">
        <v>112</v>
      </c>
      <c r="C84" s="9" t="s">
        <v>37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0">
        <v>0</v>
      </c>
      <c r="V84" s="10">
        <v>0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0"/>
      <c r="AQ84" s="10"/>
      <c r="AR84" s="10"/>
      <c r="AS84" s="10"/>
      <c r="AT84" s="10"/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108</v>
      </c>
    </row>
    <row r="85" spans="1:57" ht="15" customHeight="1">
      <c r="A85" s="33"/>
      <c r="B85" s="33"/>
      <c r="C85" s="9" t="s">
        <v>38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0">
        <v>0</v>
      </c>
      <c r="V85" s="10">
        <v>0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0"/>
      <c r="AQ85" s="10"/>
      <c r="AR85" s="10"/>
      <c r="AS85" s="10"/>
      <c r="AT85" s="10"/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f t="shared" si="5"/>
        <v>0</v>
      </c>
    </row>
    <row r="86" spans="1:57" ht="23.25" customHeight="1">
      <c r="A86" s="30" t="s">
        <v>66</v>
      </c>
      <c r="B86" s="32" t="s">
        <v>79</v>
      </c>
      <c r="C86" s="9" t="s">
        <v>37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/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f t="shared" si="5"/>
        <v>0</v>
      </c>
    </row>
    <row r="87" spans="1:57" ht="26.25" customHeight="1">
      <c r="A87" s="31"/>
      <c r="B87" s="33"/>
      <c r="C87" s="9" t="s">
        <v>38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/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</row>
    <row r="88" spans="1:57" ht="19.5" customHeight="1">
      <c r="A88" s="32" t="s">
        <v>113</v>
      </c>
      <c r="B88" s="32" t="s">
        <v>125</v>
      </c>
      <c r="C88" s="9" t="s">
        <v>37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/>
      <c r="U88" s="10">
        <f>SUM(U90,U92)</f>
        <v>0</v>
      </c>
      <c r="V88" s="10">
        <f>SUM(V90,V92)</f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>
        <f aca="true" t="shared" si="6" ref="AU88:BD88">SUM(AU90,AU92)</f>
        <v>0</v>
      </c>
      <c r="AV88" s="10">
        <f t="shared" si="6"/>
        <v>0</v>
      </c>
      <c r="AW88" s="10">
        <f t="shared" si="6"/>
        <v>0</v>
      </c>
      <c r="AX88" s="10">
        <f t="shared" si="6"/>
        <v>0</v>
      </c>
      <c r="AY88" s="10">
        <f t="shared" si="6"/>
        <v>0</v>
      </c>
      <c r="AZ88" s="10">
        <f t="shared" si="6"/>
        <v>0</v>
      </c>
      <c r="BA88" s="10">
        <f t="shared" si="6"/>
        <v>0</v>
      </c>
      <c r="BB88" s="10">
        <f t="shared" si="6"/>
        <v>0</v>
      </c>
      <c r="BC88" s="10">
        <f t="shared" si="6"/>
        <v>0</v>
      </c>
      <c r="BD88" s="10">
        <f t="shared" si="6"/>
        <v>0</v>
      </c>
      <c r="BE88" s="10">
        <f t="shared" si="5"/>
        <v>0</v>
      </c>
    </row>
    <row r="89" spans="1:57" ht="24" customHeight="1">
      <c r="A89" s="33"/>
      <c r="B89" s="33"/>
      <c r="C89" s="9" t="s">
        <v>38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/>
      <c r="U89" s="10">
        <f>SUM(U91,U93)</f>
        <v>0</v>
      </c>
      <c r="V89" s="10">
        <f>SUM(V91,V93)</f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>
        <f aca="true" t="shared" si="7" ref="AU89:BD89">SUM(AU91,AU93)</f>
        <v>0</v>
      </c>
      <c r="AV89" s="10">
        <f t="shared" si="7"/>
        <v>0</v>
      </c>
      <c r="AW89" s="10">
        <f t="shared" si="7"/>
        <v>0</v>
      </c>
      <c r="AX89" s="10">
        <f t="shared" si="7"/>
        <v>0</v>
      </c>
      <c r="AY89" s="10">
        <f t="shared" si="7"/>
        <v>0</v>
      </c>
      <c r="AZ89" s="10">
        <f t="shared" si="7"/>
        <v>0</v>
      </c>
      <c r="BA89" s="10">
        <f t="shared" si="7"/>
        <v>0</v>
      </c>
      <c r="BB89" s="10">
        <f t="shared" si="7"/>
        <v>0</v>
      </c>
      <c r="BC89" s="10">
        <f t="shared" si="7"/>
        <v>0</v>
      </c>
      <c r="BD89" s="10">
        <f t="shared" si="7"/>
        <v>0</v>
      </c>
      <c r="BE89" s="10">
        <f t="shared" si="5"/>
        <v>0</v>
      </c>
    </row>
    <row r="90" spans="1:57" ht="24" customHeight="1">
      <c r="A90" s="32" t="s">
        <v>114</v>
      </c>
      <c r="B90" s="32" t="s">
        <v>63</v>
      </c>
      <c r="C90" s="9" t="s">
        <v>37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v>0</v>
      </c>
      <c r="V90" s="10">
        <v>0</v>
      </c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</row>
    <row r="91" spans="1:57" ht="21" customHeight="1">
      <c r="A91" s="33"/>
      <c r="B91" s="33"/>
      <c r="C91" s="9" t="s">
        <v>38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v>0</v>
      </c>
      <c r="V91" s="10">
        <v>0</v>
      </c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</row>
    <row r="92" spans="1:57" ht="33" customHeight="1">
      <c r="A92" s="30" t="s">
        <v>67</v>
      </c>
      <c r="B92" s="30" t="s">
        <v>115</v>
      </c>
      <c r="C92" s="9" t="s">
        <v>37</v>
      </c>
      <c r="D92" s="10">
        <v>6</v>
      </c>
      <c r="E92" s="10">
        <v>6</v>
      </c>
      <c r="F92" s="10">
        <v>6</v>
      </c>
      <c r="G92" s="10">
        <v>6</v>
      </c>
      <c r="H92" s="10">
        <v>6</v>
      </c>
      <c r="I92" s="10">
        <v>6</v>
      </c>
      <c r="J92" s="10">
        <v>6</v>
      </c>
      <c r="K92" s="10">
        <v>6</v>
      </c>
      <c r="L92" s="10">
        <v>6</v>
      </c>
      <c r="M92" s="10">
        <v>6</v>
      </c>
      <c r="N92" s="10">
        <v>6</v>
      </c>
      <c r="O92" s="10">
        <v>6</v>
      </c>
      <c r="P92" s="10">
        <v>6</v>
      </c>
      <c r="Q92" s="10">
        <v>6</v>
      </c>
      <c r="R92" s="10">
        <v>6</v>
      </c>
      <c r="S92" s="10">
        <v>6</v>
      </c>
      <c r="T92" s="10"/>
      <c r="U92" s="10">
        <v>0</v>
      </c>
      <c r="V92" s="10">
        <v>0</v>
      </c>
      <c r="W92" s="10">
        <v>10</v>
      </c>
      <c r="X92" s="10">
        <v>10</v>
      </c>
      <c r="Y92" s="10">
        <v>10</v>
      </c>
      <c r="Z92" s="10">
        <v>10</v>
      </c>
      <c r="AA92" s="10">
        <v>10</v>
      </c>
      <c r="AB92" s="10">
        <v>10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f t="shared" si="5"/>
        <v>156</v>
      </c>
    </row>
    <row r="93" spans="1:57" ht="29.25" customHeight="1">
      <c r="A93" s="31"/>
      <c r="B93" s="31"/>
      <c r="C93" s="9" t="s">
        <v>38</v>
      </c>
      <c r="D93" s="10">
        <v>3</v>
      </c>
      <c r="E93" s="10">
        <v>3</v>
      </c>
      <c r="F93" s="10">
        <v>3</v>
      </c>
      <c r="G93" s="10">
        <v>3</v>
      </c>
      <c r="H93" s="10">
        <v>3</v>
      </c>
      <c r="I93" s="10">
        <v>3</v>
      </c>
      <c r="J93" s="10">
        <v>3</v>
      </c>
      <c r="K93" s="10">
        <v>3</v>
      </c>
      <c r="L93" s="10">
        <v>3</v>
      </c>
      <c r="M93" s="10">
        <v>3</v>
      </c>
      <c r="N93" s="10">
        <v>3</v>
      </c>
      <c r="O93" s="10">
        <v>3</v>
      </c>
      <c r="P93" s="10">
        <v>3</v>
      </c>
      <c r="Q93" s="10">
        <v>3</v>
      </c>
      <c r="R93" s="10">
        <v>3</v>
      </c>
      <c r="S93" s="10">
        <v>3</v>
      </c>
      <c r="T93" s="10"/>
      <c r="U93" s="10">
        <v>0</v>
      </c>
      <c r="V93" s="10">
        <v>0</v>
      </c>
      <c r="W93" s="10">
        <v>5</v>
      </c>
      <c r="X93" s="10">
        <v>5</v>
      </c>
      <c r="Y93" s="10">
        <v>5</v>
      </c>
      <c r="Z93" s="10">
        <v>5</v>
      </c>
      <c r="AA93" s="10">
        <v>5</v>
      </c>
      <c r="AB93" s="10">
        <v>5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f t="shared" si="5"/>
        <v>78</v>
      </c>
    </row>
    <row r="94" spans="1:57" ht="23.25" customHeight="1" hidden="1">
      <c r="A94" s="17"/>
      <c r="B94" s="17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40.5" customHeight="1">
      <c r="A95" s="32" t="s">
        <v>116</v>
      </c>
      <c r="B95" s="32" t="s">
        <v>117</v>
      </c>
      <c r="C95" s="9" t="s">
        <v>37</v>
      </c>
      <c r="D95" s="10">
        <v>10</v>
      </c>
      <c r="E95" s="10">
        <v>10</v>
      </c>
      <c r="F95" s="10">
        <v>10</v>
      </c>
      <c r="G95" s="10">
        <v>10</v>
      </c>
      <c r="H95" s="10">
        <v>10</v>
      </c>
      <c r="I95" s="10">
        <v>10</v>
      </c>
      <c r="J95" s="10">
        <v>10</v>
      </c>
      <c r="K95" s="10">
        <v>10</v>
      </c>
      <c r="L95" s="10">
        <v>10</v>
      </c>
      <c r="M95" s="10">
        <v>10</v>
      </c>
      <c r="N95" s="10">
        <v>10</v>
      </c>
      <c r="O95" s="10">
        <v>10</v>
      </c>
      <c r="P95" s="10">
        <v>10</v>
      </c>
      <c r="Q95" s="10">
        <v>10</v>
      </c>
      <c r="R95" s="10">
        <v>10</v>
      </c>
      <c r="S95" s="10">
        <v>10</v>
      </c>
      <c r="T95" s="10"/>
      <c r="U95" s="10">
        <v>0</v>
      </c>
      <c r="V95" s="10">
        <v>0</v>
      </c>
      <c r="W95" s="10">
        <v>10</v>
      </c>
      <c r="X95" s="10">
        <v>10</v>
      </c>
      <c r="Y95" s="10">
        <v>10</v>
      </c>
      <c r="Z95" s="10">
        <v>10</v>
      </c>
      <c r="AA95" s="10">
        <v>10</v>
      </c>
      <c r="AB95" s="10">
        <v>10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>
        <f aca="true" t="shared" si="8" ref="AU95:BD95">SUM(AU99)</f>
        <v>0</v>
      </c>
      <c r="AV95" s="10">
        <f t="shared" si="8"/>
        <v>0</v>
      </c>
      <c r="AW95" s="10">
        <f t="shared" si="8"/>
        <v>0</v>
      </c>
      <c r="AX95" s="10">
        <f t="shared" si="8"/>
        <v>0</v>
      </c>
      <c r="AY95" s="10">
        <f t="shared" si="8"/>
        <v>0</v>
      </c>
      <c r="AZ95" s="10">
        <f t="shared" si="8"/>
        <v>0</v>
      </c>
      <c r="BA95" s="10">
        <f t="shared" si="8"/>
        <v>0</v>
      </c>
      <c r="BB95" s="10">
        <f t="shared" si="8"/>
        <v>0</v>
      </c>
      <c r="BC95" s="10">
        <f t="shared" si="8"/>
        <v>0</v>
      </c>
      <c r="BD95" s="10">
        <f t="shared" si="8"/>
        <v>0</v>
      </c>
      <c r="BE95" s="10">
        <f>SUM(D95:BD95)</f>
        <v>220</v>
      </c>
    </row>
    <row r="96" spans="1:57" ht="33" customHeight="1">
      <c r="A96" s="33"/>
      <c r="B96" s="33"/>
      <c r="C96" s="8" t="s">
        <v>38</v>
      </c>
      <c r="D96" s="12">
        <v>5</v>
      </c>
      <c r="E96" s="12">
        <v>5</v>
      </c>
      <c r="F96" s="12">
        <v>5</v>
      </c>
      <c r="G96" s="12">
        <v>5</v>
      </c>
      <c r="H96" s="12">
        <v>5</v>
      </c>
      <c r="I96" s="12">
        <v>5</v>
      </c>
      <c r="J96" s="12">
        <v>5</v>
      </c>
      <c r="K96" s="12">
        <v>5</v>
      </c>
      <c r="L96" s="12">
        <v>5</v>
      </c>
      <c r="M96" s="12">
        <v>5</v>
      </c>
      <c r="N96" s="12">
        <v>5</v>
      </c>
      <c r="O96" s="12">
        <v>5</v>
      </c>
      <c r="P96" s="12">
        <v>5</v>
      </c>
      <c r="Q96" s="12">
        <v>5</v>
      </c>
      <c r="R96" s="12">
        <v>5</v>
      </c>
      <c r="S96" s="12">
        <v>5</v>
      </c>
      <c r="T96" s="12"/>
      <c r="U96" s="12">
        <v>0</v>
      </c>
      <c r="V96" s="12">
        <v>0</v>
      </c>
      <c r="W96" s="12">
        <v>5</v>
      </c>
      <c r="X96" s="12">
        <v>5</v>
      </c>
      <c r="Y96" s="12">
        <v>5</v>
      </c>
      <c r="Z96" s="12">
        <v>5</v>
      </c>
      <c r="AA96" s="12">
        <v>5</v>
      </c>
      <c r="AB96" s="12">
        <v>5</v>
      </c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>
        <f aca="true" t="shared" si="9" ref="AU96:BD96">SUM(AU100)</f>
        <v>0</v>
      </c>
      <c r="AV96" s="12">
        <f t="shared" si="9"/>
        <v>0</v>
      </c>
      <c r="AW96" s="12">
        <f t="shared" si="9"/>
        <v>0</v>
      </c>
      <c r="AX96" s="12">
        <f t="shared" si="9"/>
        <v>0</v>
      </c>
      <c r="AY96" s="12">
        <f t="shared" si="9"/>
        <v>0</v>
      </c>
      <c r="AZ96" s="12">
        <f t="shared" si="9"/>
        <v>0</v>
      </c>
      <c r="BA96" s="12">
        <f t="shared" si="9"/>
        <v>0</v>
      </c>
      <c r="BB96" s="12">
        <f t="shared" si="9"/>
        <v>0</v>
      </c>
      <c r="BC96" s="12">
        <f t="shared" si="9"/>
        <v>0</v>
      </c>
      <c r="BD96" s="12">
        <f t="shared" si="9"/>
        <v>0</v>
      </c>
      <c r="BE96" s="10">
        <f>SUM(D96:BD96)</f>
        <v>110</v>
      </c>
    </row>
    <row r="97" spans="1:57" ht="33" customHeight="1">
      <c r="A97" s="26" t="s">
        <v>126</v>
      </c>
      <c r="B97" s="26" t="s">
        <v>127</v>
      </c>
      <c r="C97" s="8" t="s">
        <v>37</v>
      </c>
      <c r="D97" s="12">
        <v>6</v>
      </c>
      <c r="E97" s="12">
        <v>6</v>
      </c>
      <c r="F97" s="12">
        <v>6</v>
      </c>
      <c r="G97" s="12">
        <v>6</v>
      </c>
      <c r="H97" s="12">
        <v>6</v>
      </c>
      <c r="I97" s="12">
        <v>6</v>
      </c>
      <c r="J97" s="12">
        <v>6</v>
      </c>
      <c r="K97" s="12">
        <v>6</v>
      </c>
      <c r="L97" s="12">
        <v>6</v>
      </c>
      <c r="M97" s="12">
        <v>6</v>
      </c>
      <c r="N97" s="12">
        <v>6</v>
      </c>
      <c r="O97" s="12">
        <v>6</v>
      </c>
      <c r="P97" s="12">
        <v>6</v>
      </c>
      <c r="Q97" s="12">
        <v>6</v>
      </c>
      <c r="R97" s="12">
        <v>6</v>
      </c>
      <c r="S97" s="12">
        <v>6</v>
      </c>
      <c r="T97" s="12"/>
      <c r="U97" s="12"/>
      <c r="V97" s="12"/>
      <c r="W97" s="12">
        <v>10</v>
      </c>
      <c r="X97" s="12">
        <v>10</v>
      </c>
      <c r="Y97" s="12">
        <v>10</v>
      </c>
      <c r="Z97" s="12">
        <v>10</v>
      </c>
      <c r="AA97" s="12">
        <v>10</v>
      </c>
      <c r="AB97" s="12">
        <v>10</v>
      </c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0">
        <v>156</v>
      </c>
    </row>
    <row r="98" spans="1:57" ht="33" customHeight="1">
      <c r="A98" s="27"/>
      <c r="B98" s="27"/>
      <c r="C98" s="8" t="s">
        <v>38</v>
      </c>
      <c r="D98" s="12">
        <v>3</v>
      </c>
      <c r="E98" s="12">
        <v>3</v>
      </c>
      <c r="F98" s="12">
        <v>3</v>
      </c>
      <c r="G98" s="12">
        <v>3</v>
      </c>
      <c r="H98" s="12">
        <v>3</v>
      </c>
      <c r="I98" s="12">
        <v>3</v>
      </c>
      <c r="J98" s="12">
        <v>3</v>
      </c>
      <c r="K98" s="12">
        <v>3</v>
      </c>
      <c r="L98" s="12">
        <v>3</v>
      </c>
      <c r="M98" s="12">
        <v>3</v>
      </c>
      <c r="N98" s="12">
        <v>3</v>
      </c>
      <c r="O98" s="12">
        <v>3</v>
      </c>
      <c r="P98" s="12">
        <v>3</v>
      </c>
      <c r="Q98" s="12">
        <v>3</v>
      </c>
      <c r="R98" s="12">
        <v>3</v>
      </c>
      <c r="S98" s="12">
        <v>3</v>
      </c>
      <c r="T98" s="12"/>
      <c r="U98" s="12"/>
      <c r="V98" s="12"/>
      <c r="W98" s="12">
        <v>5</v>
      </c>
      <c r="X98" s="12">
        <v>5</v>
      </c>
      <c r="Y98" s="12">
        <v>5</v>
      </c>
      <c r="Z98" s="12">
        <v>5</v>
      </c>
      <c r="AA98" s="12">
        <v>5</v>
      </c>
      <c r="AB98" s="12">
        <v>5</v>
      </c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0">
        <v>78</v>
      </c>
    </row>
    <row r="99" spans="1:57" ht="20.25" customHeight="1">
      <c r="A99" s="56" t="s">
        <v>118</v>
      </c>
      <c r="B99" s="56" t="s">
        <v>63</v>
      </c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>
        <v>0</v>
      </c>
      <c r="V99" s="10">
        <v>0</v>
      </c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</row>
    <row r="100" spans="1:57" ht="32.25" customHeight="1" hidden="1">
      <c r="A100" s="56"/>
      <c r="B100" s="56"/>
      <c r="C100" s="9" t="s">
        <v>38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>
        <v>0</v>
      </c>
      <c r="V100" s="10">
        <v>0</v>
      </c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2"/>
      <c r="AQ100" s="12"/>
      <c r="AR100" s="12"/>
      <c r="AS100" s="12"/>
      <c r="AT100" s="12"/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f>SUM(D100:BD100)</f>
        <v>0</v>
      </c>
    </row>
    <row r="101" spans="1:57" ht="24.75" customHeight="1">
      <c r="A101" s="24" t="s">
        <v>119</v>
      </c>
      <c r="B101" s="24" t="s">
        <v>112</v>
      </c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0">
        <v>0</v>
      </c>
      <c r="V101" s="10">
        <v>0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144</v>
      </c>
    </row>
    <row r="102" spans="1:57" ht="31.5" customHeight="1">
      <c r="A102" s="51" t="s">
        <v>70</v>
      </c>
      <c r="B102" s="49"/>
      <c r="C102" s="50"/>
      <c r="D102" s="12">
        <f>SUM(D14,D26,D34,D67)</f>
        <v>40</v>
      </c>
      <c r="E102" s="12">
        <f>SUM(E14,E26,E34,E67)</f>
        <v>40</v>
      </c>
      <c r="F102" s="12">
        <f>SUM(F14,F26,F34,F67)</f>
        <v>40</v>
      </c>
      <c r="G102" s="12">
        <f>SUM(G14,G26,G34,G67)</f>
        <v>40</v>
      </c>
      <c r="H102" s="12">
        <f>SUM(H14,H26,H34,H67)</f>
        <v>40</v>
      </c>
      <c r="I102" s="12">
        <f>SUM(I14,I26,I34,I67)</f>
        <v>40</v>
      </c>
      <c r="J102" s="12">
        <f>SUM(J14,J26,J34,J67)</f>
        <v>40</v>
      </c>
      <c r="K102" s="12">
        <f>SUM(K14,K26,K34,K67)</f>
        <v>40</v>
      </c>
      <c r="L102" s="12">
        <f>SUM(L14,L26,L34,L67)</f>
        <v>40</v>
      </c>
      <c r="M102" s="12">
        <f>SUM(M14,M26,M34,M67)</f>
        <v>40</v>
      </c>
      <c r="N102" s="12">
        <f>SUM(N14,N26,N34,N67)</f>
        <v>40</v>
      </c>
      <c r="O102" s="12">
        <f>SUM(O14,O26,O34,O67)</f>
        <v>40</v>
      </c>
      <c r="P102" s="12">
        <f>SUM(P14,P26,P34,P67)</f>
        <v>40</v>
      </c>
      <c r="Q102" s="12">
        <f>SUM(Q14,Q26,Q34,Q67)</f>
        <v>40</v>
      </c>
      <c r="R102" s="12">
        <f>SUM(R14,R26,R34,R67)</f>
        <v>40</v>
      </c>
      <c r="S102" s="12">
        <f>SUM(S14,S26,S34,S67)</f>
        <v>40</v>
      </c>
      <c r="T102" s="12"/>
      <c r="U102" s="12">
        <f>SUM(U14,U26,U34,U67)</f>
        <v>0</v>
      </c>
      <c r="V102" s="12">
        <f>SUM(V14,V26,V34,V67)</f>
        <v>0</v>
      </c>
      <c r="W102" s="12">
        <v>36</v>
      </c>
      <c r="X102" s="12">
        <v>36</v>
      </c>
      <c r="Y102" s="12">
        <v>36</v>
      </c>
      <c r="Z102" s="12">
        <v>36</v>
      </c>
      <c r="AA102" s="12">
        <v>36</v>
      </c>
      <c r="AB102" s="12">
        <v>36</v>
      </c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>
        <f>SUM(AU14,AU26,AU34,AU67)</f>
        <v>0</v>
      </c>
      <c r="AV102" s="12">
        <f>SUM(AV14,AV26,AV34,AV67)</f>
        <v>0</v>
      </c>
      <c r="AW102" s="12">
        <f>SUM(AW14,AW26,AW34,AW67)</f>
        <v>0</v>
      </c>
      <c r="AX102" s="12">
        <f>SUM(AX14,AX26,AX34,AX67)</f>
        <v>0</v>
      </c>
      <c r="AY102" s="12">
        <f>SUM(AY14,AY26,AY34,AY67)</f>
        <v>0</v>
      </c>
      <c r="AZ102" s="12">
        <f>SUM(AZ14,AZ26,AZ34,AZ67)</f>
        <v>0</v>
      </c>
      <c r="BA102" s="12">
        <f>SUM(BA14,BA26,BA34,BA67)</f>
        <v>0</v>
      </c>
      <c r="BB102" s="12">
        <f>SUM(BB14,BB26,BB34,BB67)</f>
        <v>0</v>
      </c>
      <c r="BC102" s="12">
        <f>SUM(BC14,BC26,BC34,BC67)</f>
        <v>0</v>
      </c>
      <c r="BD102" s="12">
        <f>SUM(BD14,BD26,BD34,BD67)</f>
        <v>0</v>
      </c>
      <c r="BE102" s="10">
        <v>792</v>
      </c>
    </row>
    <row r="103" spans="1:57" ht="21.75" customHeight="1">
      <c r="A103" s="52" t="s">
        <v>39</v>
      </c>
      <c r="B103" s="53"/>
      <c r="C103" s="54"/>
      <c r="D103" s="12">
        <f>SUM(D15,D27,D35,D68)</f>
        <v>20</v>
      </c>
      <c r="E103" s="12">
        <f>SUM(E15,E27,E35,E68)</f>
        <v>20</v>
      </c>
      <c r="F103" s="12">
        <f>SUM(F15,F27,F35,F68)</f>
        <v>20</v>
      </c>
      <c r="G103" s="12">
        <f>SUM(G15,G27,G35,G68)</f>
        <v>20</v>
      </c>
      <c r="H103" s="12">
        <f>SUM(H15,H27,H35,H68)</f>
        <v>20</v>
      </c>
      <c r="I103" s="12">
        <f>SUM(I15,I27,I35,I68)</f>
        <v>20</v>
      </c>
      <c r="J103" s="12">
        <f>SUM(J15,J27,J35,J68)</f>
        <v>20</v>
      </c>
      <c r="K103" s="12">
        <f>SUM(K15,K27,K35,K68)</f>
        <v>20</v>
      </c>
      <c r="L103" s="12">
        <f>SUM(L15,L27,L35,L68)</f>
        <v>20</v>
      </c>
      <c r="M103" s="12">
        <f>SUM(M15,M27,M35,M68)</f>
        <v>20</v>
      </c>
      <c r="N103" s="12">
        <f>SUM(N15,N27,N35,N68)</f>
        <v>20</v>
      </c>
      <c r="O103" s="12">
        <f>SUM(O15,O27,O35,O68)</f>
        <v>20</v>
      </c>
      <c r="P103" s="12">
        <f>SUM(P15,P27,P35,P68)</f>
        <v>20</v>
      </c>
      <c r="Q103" s="12">
        <f>SUM(Q15,Q27,Q35,Q68)</f>
        <v>20</v>
      </c>
      <c r="R103" s="12">
        <f>SUM(R15,R27,R35,R68)</f>
        <v>20</v>
      </c>
      <c r="S103" s="12">
        <f>SUM(S15,S27,S35,S68)</f>
        <v>20</v>
      </c>
      <c r="T103" s="12"/>
      <c r="U103" s="12">
        <f>SUM(U15,U27,U35,U68)</f>
        <v>0</v>
      </c>
      <c r="V103" s="12">
        <f>SUM(V15,V27,V35,V68)</f>
        <v>0</v>
      </c>
      <c r="W103" s="12">
        <v>18</v>
      </c>
      <c r="X103" s="12">
        <v>18</v>
      </c>
      <c r="Y103" s="12">
        <v>18</v>
      </c>
      <c r="Z103" s="12">
        <v>18</v>
      </c>
      <c r="AA103" s="12">
        <v>18</v>
      </c>
      <c r="AB103" s="12">
        <v>18</v>
      </c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>
        <f>SUM(AU15,AU27,AU35,AU68)</f>
        <v>0</v>
      </c>
      <c r="AV103" s="12">
        <f>SUM(AV15,AV27,AV35,AV68)</f>
        <v>0</v>
      </c>
      <c r="AW103" s="12">
        <f>SUM(AW15,AW27,AW35,AW68)</f>
        <v>0</v>
      </c>
      <c r="AX103" s="12">
        <f>SUM(AX15,AX27,AX35,AX68)</f>
        <v>0</v>
      </c>
      <c r="AY103" s="12">
        <f>SUM(AY15,AY27,AY35,AY68)</f>
        <v>0</v>
      </c>
      <c r="AZ103" s="12">
        <f>SUM(AZ15,AZ27,AZ35,AZ68)</f>
        <v>0</v>
      </c>
      <c r="BA103" s="12">
        <f>SUM(BA15,BA27,BA35,BA68)</f>
        <v>0</v>
      </c>
      <c r="BB103" s="12">
        <f>SUM(BB15,BB27,BB35,BB68)</f>
        <v>0</v>
      </c>
      <c r="BC103" s="12">
        <f>SUM(BC15,BC27,BC35,BC68)</f>
        <v>0</v>
      </c>
      <c r="BD103" s="12">
        <f>SUM(BD15,BD27,BD35,BD68)</f>
        <v>0</v>
      </c>
      <c r="BE103" s="10">
        <v>396</v>
      </c>
    </row>
    <row r="104" spans="1:57" ht="14.25">
      <c r="A104" s="48" t="s">
        <v>40</v>
      </c>
      <c r="B104" s="49"/>
      <c r="C104" s="50"/>
      <c r="D104" s="13">
        <f>SUM(D102:D103)</f>
        <v>60</v>
      </c>
      <c r="E104" s="13">
        <f aca="true" t="shared" si="10" ref="E104:BD104">SUM(E102:E103)</f>
        <v>60</v>
      </c>
      <c r="F104" s="13">
        <f t="shared" si="10"/>
        <v>60</v>
      </c>
      <c r="G104" s="13">
        <f t="shared" si="10"/>
        <v>60</v>
      </c>
      <c r="H104" s="13">
        <f t="shared" si="10"/>
        <v>60</v>
      </c>
      <c r="I104" s="13">
        <f t="shared" si="10"/>
        <v>60</v>
      </c>
      <c r="J104" s="13">
        <f t="shared" si="10"/>
        <v>60</v>
      </c>
      <c r="K104" s="13">
        <f t="shared" si="10"/>
        <v>60</v>
      </c>
      <c r="L104" s="13">
        <f t="shared" si="10"/>
        <v>60</v>
      </c>
      <c r="M104" s="13">
        <f t="shared" si="10"/>
        <v>60</v>
      </c>
      <c r="N104" s="13">
        <f t="shared" si="10"/>
        <v>60</v>
      </c>
      <c r="O104" s="13">
        <f t="shared" si="10"/>
        <v>60</v>
      </c>
      <c r="P104" s="13">
        <f t="shared" si="10"/>
        <v>60</v>
      </c>
      <c r="Q104" s="13">
        <f t="shared" si="10"/>
        <v>60</v>
      </c>
      <c r="R104" s="13">
        <f t="shared" si="10"/>
        <v>60</v>
      </c>
      <c r="S104" s="13">
        <f t="shared" si="10"/>
        <v>60</v>
      </c>
      <c r="T104" s="13"/>
      <c r="U104" s="13">
        <f t="shared" si="10"/>
        <v>0</v>
      </c>
      <c r="V104" s="13">
        <f t="shared" si="10"/>
        <v>0</v>
      </c>
      <c r="W104" s="13">
        <f t="shared" si="10"/>
        <v>54</v>
      </c>
      <c r="X104" s="13">
        <f t="shared" si="10"/>
        <v>54</v>
      </c>
      <c r="Y104" s="13">
        <f t="shared" si="10"/>
        <v>54</v>
      </c>
      <c r="Z104" s="13">
        <f t="shared" si="10"/>
        <v>54</v>
      </c>
      <c r="AA104" s="13">
        <f t="shared" si="10"/>
        <v>54</v>
      </c>
      <c r="AB104" s="13">
        <f t="shared" si="10"/>
        <v>54</v>
      </c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>
        <f t="shared" si="10"/>
        <v>0</v>
      </c>
      <c r="AV104" s="13">
        <f t="shared" si="10"/>
        <v>0</v>
      </c>
      <c r="AW104" s="13">
        <f t="shared" si="10"/>
        <v>0</v>
      </c>
      <c r="AX104" s="13">
        <f t="shared" si="10"/>
        <v>0</v>
      </c>
      <c r="AY104" s="13">
        <f t="shared" si="10"/>
        <v>0</v>
      </c>
      <c r="AZ104" s="13">
        <f t="shared" si="10"/>
        <v>0</v>
      </c>
      <c r="BA104" s="13">
        <f t="shared" si="10"/>
        <v>0</v>
      </c>
      <c r="BB104" s="13">
        <f t="shared" si="10"/>
        <v>0</v>
      </c>
      <c r="BC104" s="13">
        <f t="shared" si="10"/>
        <v>0</v>
      </c>
      <c r="BD104" s="13">
        <f t="shared" si="10"/>
        <v>0</v>
      </c>
      <c r="BE104" s="10">
        <v>1188</v>
      </c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</sheetData>
  <sheetProtection/>
  <mergeCells count="116">
    <mergeCell ref="A62:A63"/>
    <mergeCell ref="B62:B63"/>
    <mergeCell ref="A97:A98"/>
    <mergeCell ref="B97:B98"/>
    <mergeCell ref="A99:A100"/>
    <mergeCell ref="B99:B100"/>
    <mergeCell ref="A90:A91"/>
    <mergeCell ref="B90:B91"/>
    <mergeCell ref="A92:A93"/>
    <mergeCell ref="B92:B93"/>
    <mergeCell ref="A88:A89"/>
    <mergeCell ref="B88:B89"/>
    <mergeCell ref="A82:A83"/>
    <mergeCell ref="B82:B83"/>
    <mergeCell ref="A86:A87"/>
    <mergeCell ref="B86:B87"/>
    <mergeCell ref="A84:A85"/>
    <mergeCell ref="B84:B85"/>
    <mergeCell ref="A24:A25"/>
    <mergeCell ref="B24:B25"/>
    <mergeCell ref="A80:A81"/>
    <mergeCell ref="B80:B81"/>
    <mergeCell ref="A73:A74"/>
    <mergeCell ref="B73:B74"/>
    <mergeCell ref="A75:A76"/>
    <mergeCell ref="A78:A79"/>
    <mergeCell ref="B78:B79"/>
    <mergeCell ref="B75:B76"/>
    <mergeCell ref="A40:A41"/>
    <mergeCell ref="B40:B41"/>
    <mergeCell ref="A42:A43"/>
    <mergeCell ref="B42:B43"/>
    <mergeCell ref="A46:A47"/>
    <mergeCell ref="B46:B47"/>
    <mergeCell ref="A16:A17"/>
    <mergeCell ref="B16:B17"/>
    <mergeCell ref="A28:A29"/>
    <mergeCell ref="B28:B29"/>
    <mergeCell ref="A18:A19"/>
    <mergeCell ref="B18:B19"/>
    <mergeCell ref="A20:A21"/>
    <mergeCell ref="B20:B21"/>
    <mergeCell ref="A22:A23"/>
    <mergeCell ref="B22:B23"/>
    <mergeCell ref="AQ5:AQ9"/>
    <mergeCell ref="AV5:AY9"/>
    <mergeCell ref="AZ5:BC9"/>
    <mergeCell ref="AE5:AG9"/>
    <mergeCell ref="B14:B15"/>
    <mergeCell ref="A14:A15"/>
    <mergeCell ref="M5:P9"/>
    <mergeCell ref="D5:D9"/>
    <mergeCell ref="E5:G9"/>
    <mergeCell ref="H5:H9"/>
    <mergeCell ref="AI5:AK9"/>
    <mergeCell ref="AL5:AL9"/>
    <mergeCell ref="Z5:Z9"/>
    <mergeCell ref="AA5:AC9"/>
    <mergeCell ref="BD5:BD9"/>
    <mergeCell ref="Q5:Q9"/>
    <mergeCell ref="R5:T9"/>
    <mergeCell ref="U5:U9"/>
    <mergeCell ref="AD5:AD9"/>
    <mergeCell ref="AM5:AP9"/>
    <mergeCell ref="D12:BD12"/>
    <mergeCell ref="A5:A13"/>
    <mergeCell ref="B5:B13"/>
    <mergeCell ref="C5:C13"/>
    <mergeCell ref="I5:L9"/>
    <mergeCell ref="D10:BD10"/>
    <mergeCell ref="AH5:AH9"/>
    <mergeCell ref="V5:Y9"/>
    <mergeCell ref="AR5:AT9"/>
    <mergeCell ref="AU5:AU9"/>
    <mergeCell ref="A34:A35"/>
    <mergeCell ref="B34:B35"/>
    <mergeCell ref="A26:A27"/>
    <mergeCell ref="B26:B27"/>
    <mergeCell ref="A30:A31"/>
    <mergeCell ref="B30:B31"/>
    <mergeCell ref="A32:A33"/>
    <mergeCell ref="B32:B33"/>
    <mergeCell ref="BE5:BE9"/>
    <mergeCell ref="A104:C104"/>
    <mergeCell ref="A95:A96"/>
    <mergeCell ref="B95:B96"/>
    <mergeCell ref="A102:C102"/>
    <mergeCell ref="A103:C103"/>
    <mergeCell ref="A38:A39"/>
    <mergeCell ref="B38:B39"/>
    <mergeCell ref="A36:A37"/>
    <mergeCell ref="B36:B37"/>
    <mergeCell ref="A60:A61"/>
    <mergeCell ref="B60:B61"/>
    <mergeCell ref="A44:A45"/>
    <mergeCell ref="B44:B45"/>
    <mergeCell ref="A56:A57"/>
    <mergeCell ref="B56:B57"/>
    <mergeCell ref="B48:B49"/>
    <mergeCell ref="A50:A51"/>
    <mergeCell ref="A71:A72"/>
    <mergeCell ref="B71:B72"/>
    <mergeCell ref="B69:B70"/>
    <mergeCell ref="A67:A68"/>
    <mergeCell ref="B67:B68"/>
    <mergeCell ref="A58:A59"/>
    <mergeCell ref="B58:B59"/>
    <mergeCell ref="A69:A70"/>
    <mergeCell ref="A64:A65"/>
    <mergeCell ref="B64:B65"/>
    <mergeCell ref="B50:B51"/>
    <mergeCell ref="B52:B53"/>
    <mergeCell ref="A52:A53"/>
    <mergeCell ref="A54:A55"/>
    <mergeCell ref="B54:B55"/>
    <mergeCell ref="A48:A49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2018-02-27T11:14:33Z</cp:lastPrinted>
  <dcterms:created xsi:type="dcterms:W3CDTF">2011-04-04T05:03:41Z</dcterms:created>
  <dcterms:modified xsi:type="dcterms:W3CDTF">2022-12-29T10:12:20Z</dcterms:modified>
  <cp:category/>
  <cp:version/>
  <cp:contentType/>
  <cp:contentStatus/>
</cp:coreProperties>
</file>