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<sst xmlns="http://schemas.openxmlformats.org/spreadsheetml/2006/main" count="218" uniqueCount="132">
  <si>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</si>
  <si>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</si>
  <si>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</si>
  <si>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</si>
  <si>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</si>
  <si>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</si>
  <si>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</si>
  <si>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</si>
  <si>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</si>
  <si>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</si>
  <si>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</si>
  <si>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</si>
  <si>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</si>
  <si>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</si>
  <si>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</si>
  <si>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</si>
  <si>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</si>
  <si>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</si>
  <si>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</si>
  <si>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</si>
  <si>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</si>
  <si>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</si>
  <si>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</si>
  <si>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</si>
  <si>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</si>
  <si>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</si>
  <si>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</si>
  <si>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</si>
  <si>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</si>
  <si>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</si>
  <si>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</si>
  <si>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</si>
  <si>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</si>
  <si>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</si>
  <si>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</si>
  <si>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</si>
  <si>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</si>
  <si>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</si>
  <si>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</si>
  <si>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</si>
  <si>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</si>
  <si>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</si>
  <si>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</si>
  <si>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</si>
  <si>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</si>
  <si>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</si>
  <si>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</si>
  <si>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</si>
  <si>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</si>
  <si>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</si>
  <si>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</si>
  <si>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</si>
  <si>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</si>
  <si>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</si>
  <si>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</si>
  <si>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</si>
  <si>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</si>
  <si>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</si>
  <si>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</si>
  <si>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</si>
  <si>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</si>
  <si>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</si>
  <si>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</si>
  <si>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ПМ.02</t>
  </si>
  <si>
    <t>ПМ.03</t>
  </si>
  <si>
    <t>ПМ.04</t>
  </si>
  <si>
    <t>ОП.04</t>
  </si>
  <si>
    <t>Всего часов</t>
  </si>
  <si>
    <t>Всего часов в неделю обязательной учебной
 нагрузки</t>
  </si>
  <si>
    <t>ОГСЭ.01</t>
  </si>
  <si>
    <t>Оновы философии</t>
  </si>
  <si>
    <t>ОП.01</t>
  </si>
  <si>
    <t>Технические средства информатизации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</si>
  <si>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</si>
  <si>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</si>
  <si>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</si>
  <si>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</si>
  <si>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</si>
  <si>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</si>
  <si>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Элементы математической логики</t>
  </si>
  <si>
    <t>ЕН.05</t>
  </si>
  <si>
    <t>Экологические основы природопользования</t>
  </si>
  <si>
    <t>Основы теории информации</t>
  </si>
  <si>
    <t>Архитектура аппаратных средств</t>
  </si>
  <si>
    <t>Технология физического уровня передачи данных</t>
  </si>
  <si>
    <t>Операционные системы</t>
  </si>
  <si>
    <t>Основы программирования и баз данных</t>
  </si>
  <si>
    <t>Электротехнические основы источников питания</t>
  </si>
  <si>
    <t>ОП.07</t>
  </si>
  <si>
    <t>ОП.08</t>
  </si>
  <si>
    <t>Инженерная компьютерная графика</t>
  </si>
  <si>
    <t>ОП.09</t>
  </si>
  <si>
    <t>Метрология, стандартизация,сертификация и техническое регулирование</t>
  </si>
  <si>
    <t>ОП.10</t>
  </si>
  <si>
    <t>Правовое обеспечение профессиональной деятельности</t>
  </si>
  <si>
    <t>ОП.12</t>
  </si>
  <si>
    <t>ОП.13</t>
  </si>
  <si>
    <t>Экономика отрасли</t>
  </si>
  <si>
    <t>ОП.14</t>
  </si>
  <si>
    <t>Компьютерное моделирование</t>
  </si>
  <si>
    <t>ОП.15</t>
  </si>
  <si>
    <t>ОП.16</t>
  </si>
  <si>
    <t>Объектно-ориентированное программирование</t>
  </si>
  <si>
    <t>ПМ.01</t>
  </si>
  <si>
    <t>Участие в проектировании сетевой инфраструктуры</t>
  </si>
  <si>
    <t>Организация, принципы построения и функционирование компьютерных сетей</t>
  </si>
  <si>
    <t>Математический аппарат дляпостроения компьютерных сетей</t>
  </si>
  <si>
    <t>ПП.01</t>
  </si>
  <si>
    <t>Проиводственная практика</t>
  </si>
  <si>
    <t>Организация сетевого администрирования</t>
  </si>
  <si>
    <t>Программное обеспечение компьютерных сетей</t>
  </si>
  <si>
    <t>ПП.02</t>
  </si>
  <si>
    <t>Организация администрирования компьютерных сетей</t>
  </si>
  <si>
    <t>Производственная практика</t>
  </si>
  <si>
    <t>Эксплуатация объектов сетевой инфраструктуры</t>
  </si>
  <si>
    <t>МДК.03.01</t>
  </si>
  <si>
    <t>МДК.03.02</t>
  </si>
  <si>
    <t>Безопасность функционирования информационных систем</t>
  </si>
  <si>
    <t>ПП.03</t>
  </si>
  <si>
    <t>УП.04</t>
  </si>
  <si>
    <t>Проиводственная практика (по профилю специальности)</t>
  </si>
  <si>
    <t>Наладчик аппаратного и программного обеспечения</t>
  </si>
  <si>
    <t>Выполнение работ по одной или нескольким профессиям рабочих, должностей служащих</t>
  </si>
  <si>
    <t>WEB-программирование</t>
  </si>
  <si>
    <t>Основы предпринимательства и бизнес-планирование</t>
  </si>
  <si>
    <t>МДК. 01.01</t>
  </si>
  <si>
    <t>МДК. 01.02</t>
  </si>
  <si>
    <t>МДК. 02.01</t>
  </si>
  <si>
    <t>МДК. 02.02</t>
  </si>
  <si>
    <t>МДК. 04.01</t>
  </si>
  <si>
    <t>КАЛЕНДАРНЫЙ УЧЕБНЫЙ ГРАФИК по специальности 09.02.02 КОМПЬЮТЕРНЫЕ СЕТИ (4 курс)</t>
  </si>
  <si>
    <t>ОГСЭ.00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</si>
</sst>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113"/>
  <sheetViews>
    <sheetView tabSelected="1" zoomScalePageLayoutView="0" workbookViewId="0" topLeftCell="A61">
      <selection activeCell="A17" sqref="A17:A18"/>
    </sheetView>
  </sheetViews>
  <sheetFormatPr defaultColWidth="9.00390625" defaultRowHeight="12.75"/>
  <cols>
    <col min="1" max="1" width="13.25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3" ht="12.75">
      <c r="C3" t="s">
        <v>130</v>
      </c>
    </row>
    <row r="6" spans="1:57" ht="12.75">
      <c r="A6" s="45" t="s">
        <v>25</v>
      </c>
      <c r="B6" s="40" t="s">
        <v>26</v>
      </c>
      <c r="C6" s="40" t="s">
        <v>27</v>
      </c>
      <c r="D6" s="38" t="s">
        <v>0</v>
      </c>
      <c r="E6" s="33" t="s">
        <v>1</v>
      </c>
      <c r="F6" s="33"/>
      <c r="G6" s="33"/>
      <c r="H6" s="38" t="s">
        <v>2</v>
      </c>
      <c r="I6" s="33" t="s">
        <v>3</v>
      </c>
      <c r="J6" s="33"/>
      <c r="K6" s="33"/>
      <c r="L6" s="33"/>
      <c r="M6" s="33" t="s">
        <v>4</v>
      </c>
      <c r="N6" s="33"/>
      <c r="O6" s="33"/>
      <c r="P6" s="33"/>
      <c r="Q6" s="38" t="s">
        <v>5</v>
      </c>
      <c r="R6" s="33" t="s">
        <v>6</v>
      </c>
      <c r="S6" s="33"/>
      <c r="T6" s="33"/>
      <c r="U6" s="38" t="s">
        <v>7</v>
      </c>
      <c r="V6" s="33" t="s">
        <v>8</v>
      </c>
      <c r="W6" s="33"/>
      <c r="X6" s="33"/>
      <c r="Y6" s="33"/>
      <c r="Z6" s="38" t="s">
        <v>9</v>
      </c>
      <c r="AA6" s="33" t="s">
        <v>10</v>
      </c>
      <c r="AB6" s="33"/>
      <c r="AC6" s="33"/>
      <c r="AD6" s="38" t="s">
        <v>11</v>
      </c>
      <c r="AE6" s="33" t="s">
        <v>12</v>
      </c>
      <c r="AF6" s="33"/>
      <c r="AG6" s="33"/>
      <c r="AH6" s="38" t="s">
        <v>13</v>
      </c>
      <c r="AI6" s="33" t="s">
        <v>20</v>
      </c>
      <c r="AJ6" s="33"/>
      <c r="AK6" s="33"/>
      <c r="AL6" s="38" t="s">
        <v>21</v>
      </c>
      <c r="AM6" s="33" t="s">
        <v>14</v>
      </c>
      <c r="AN6" s="33"/>
      <c r="AO6" s="33"/>
      <c r="AP6" s="33"/>
      <c r="AQ6" s="38" t="s">
        <v>15</v>
      </c>
      <c r="AR6" s="33" t="s">
        <v>16</v>
      </c>
      <c r="AS6" s="33"/>
      <c r="AT6" s="33"/>
      <c r="AU6" s="39" t="s">
        <v>17</v>
      </c>
      <c r="AV6" s="33" t="s">
        <v>18</v>
      </c>
      <c r="AW6" s="33"/>
      <c r="AX6" s="33"/>
      <c r="AY6" s="33"/>
      <c r="AZ6" s="33" t="s">
        <v>19</v>
      </c>
      <c r="BA6" s="33"/>
      <c r="BB6" s="33"/>
      <c r="BC6" s="33"/>
      <c r="BD6" s="34" t="s">
        <v>24</v>
      </c>
      <c r="BE6" s="45" t="s">
        <v>67</v>
      </c>
    </row>
    <row r="7" spans="1:57" ht="12.75">
      <c r="A7" s="43"/>
      <c r="B7" s="41"/>
      <c r="C7" s="41"/>
      <c r="D7" s="38"/>
      <c r="E7" s="33"/>
      <c r="F7" s="33"/>
      <c r="G7" s="33"/>
      <c r="H7" s="38"/>
      <c r="I7" s="33"/>
      <c r="J7" s="33"/>
      <c r="K7" s="33"/>
      <c r="L7" s="33"/>
      <c r="M7" s="33"/>
      <c r="N7" s="33"/>
      <c r="O7" s="33"/>
      <c r="P7" s="33"/>
      <c r="Q7" s="38"/>
      <c r="R7" s="33"/>
      <c r="S7" s="33"/>
      <c r="T7" s="33"/>
      <c r="U7" s="38"/>
      <c r="V7" s="33"/>
      <c r="W7" s="33"/>
      <c r="X7" s="33"/>
      <c r="Y7" s="33"/>
      <c r="Z7" s="38"/>
      <c r="AA7" s="33"/>
      <c r="AB7" s="33"/>
      <c r="AC7" s="33"/>
      <c r="AD7" s="38"/>
      <c r="AE7" s="33"/>
      <c r="AF7" s="33"/>
      <c r="AG7" s="33"/>
      <c r="AH7" s="38"/>
      <c r="AI7" s="33"/>
      <c r="AJ7" s="33"/>
      <c r="AK7" s="33"/>
      <c r="AL7" s="38"/>
      <c r="AM7" s="33"/>
      <c r="AN7" s="33"/>
      <c r="AO7" s="33"/>
      <c r="AP7" s="33"/>
      <c r="AQ7" s="38"/>
      <c r="AR7" s="33"/>
      <c r="AS7" s="33"/>
      <c r="AT7" s="33"/>
      <c r="AU7" s="39"/>
      <c r="AV7" s="33"/>
      <c r="AW7" s="33"/>
      <c r="AX7" s="33"/>
      <c r="AY7" s="33"/>
      <c r="AZ7" s="33"/>
      <c r="BA7" s="33"/>
      <c r="BB7" s="33"/>
      <c r="BC7" s="33"/>
      <c r="BD7" s="35"/>
      <c r="BE7" s="43"/>
    </row>
    <row r="8" spans="1:57" ht="12.75">
      <c r="A8" s="43"/>
      <c r="B8" s="41"/>
      <c r="C8" s="41"/>
      <c r="D8" s="38"/>
      <c r="E8" s="33"/>
      <c r="F8" s="33"/>
      <c r="G8" s="33"/>
      <c r="H8" s="38"/>
      <c r="I8" s="33"/>
      <c r="J8" s="33"/>
      <c r="K8" s="33"/>
      <c r="L8" s="33"/>
      <c r="M8" s="33"/>
      <c r="N8" s="33"/>
      <c r="O8" s="33"/>
      <c r="P8" s="33"/>
      <c r="Q8" s="38"/>
      <c r="R8" s="33"/>
      <c r="S8" s="33"/>
      <c r="T8" s="33"/>
      <c r="U8" s="38"/>
      <c r="V8" s="33"/>
      <c r="W8" s="33"/>
      <c r="X8" s="33"/>
      <c r="Y8" s="33"/>
      <c r="Z8" s="38"/>
      <c r="AA8" s="33"/>
      <c r="AB8" s="33"/>
      <c r="AC8" s="33"/>
      <c r="AD8" s="38"/>
      <c r="AE8" s="33"/>
      <c r="AF8" s="33"/>
      <c r="AG8" s="33"/>
      <c r="AH8" s="38"/>
      <c r="AI8" s="33"/>
      <c r="AJ8" s="33"/>
      <c r="AK8" s="33"/>
      <c r="AL8" s="38"/>
      <c r="AM8" s="33"/>
      <c r="AN8" s="33"/>
      <c r="AO8" s="33"/>
      <c r="AP8" s="33"/>
      <c r="AQ8" s="38"/>
      <c r="AR8" s="33"/>
      <c r="AS8" s="33"/>
      <c r="AT8" s="33"/>
      <c r="AU8" s="39"/>
      <c r="AV8" s="33"/>
      <c r="AW8" s="33"/>
      <c r="AX8" s="33"/>
      <c r="AY8" s="33"/>
      <c r="AZ8" s="33"/>
      <c r="BA8" s="33"/>
      <c r="BB8" s="33"/>
      <c r="BC8" s="33"/>
      <c r="BD8" s="35"/>
      <c r="BE8" s="43"/>
    </row>
    <row r="9" spans="1:57" ht="12.75">
      <c r="A9" s="43"/>
      <c r="B9" s="41"/>
      <c r="C9" s="41"/>
      <c r="D9" s="38"/>
      <c r="E9" s="33"/>
      <c r="F9" s="33"/>
      <c r="G9" s="33"/>
      <c r="H9" s="38"/>
      <c r="I9" s="33"/>
      <c r="J9" s="33"/>
      <c r="K9" s="33"/>
      <c r="L9" s="33"/>
      <c r="M9" s="33"/>
      <c r="N9" s="33"/>
      <c r="O9" s="33"/>
      <c r="P9" s="33"/>
      <c r="Q9" s="38"/>
      <c r="R9" s="33"/>
      <c r="S9" s="33"/>
      <c r="T9" s="33"/>
      <c r="U9" s="38"/>
      <c r="V9" s="33"/>
      <c r="W9" s="33"/>
      <c r="X9" s="33"/>
      <c r="Y9" s="33"/>
      <c r="Z9" s="38"/>
      <c r="AA9" s="33"/>
      <c r="AB9" s="33"/>
      <c r="AC9" s="33"/>
      <c r="AD9" s="38"/>
      <c r="AE9" s="33"/>
      <c r="AF9" s="33"/>
      <c r="AG9" s="33"/>
      <c r="AH9" s="38"/>
      <c r="AI9" s="33"/>
      <c r="AJ9" s="33"/>
      <c r="AK9" s="33"/>
      <c r="AL9" s="38"/>
      <c r="AM9" s="33"/>
      <c r="AN9" s="33"/>
      <c r="AO9" s="33"/>
      <c r="AP9" s="33"/>
      <c r="AQ9" s="38"/>
      <c r="AR9" s="33"/>
      <c r="AS9" s="33"/>
      <c r="AT9" s="33"/>
      <c r="AU9" s="39"/>
      <c r="AV9" s="33"/>
      <c r="AW9" s="33"/>
      <c r="AX9" s="33"/>
      <c r="AY9" s="33"/>
      <c r="AZ9" s="33"/>
      <c r="BA9" s="33"/>
      <c r="BB9" s="33"/>
      <c r="BC9" s="33"/>
      <c r="BD9" s="35"/>
      <c r="BE9" s="43"/>
    </row>
    <row r="10" spans="1:57" ht="12.75">
      <c r="A10" s="43"/>
      <c r="B10" s="41"/>
      <c r="C10" s="41"/>
      <c r="D10" s="38"/>
      <c r="E10" s="33"/>
      <c r="F10" s="33"/>
      <c r="G10" s="33"/>
      <c r="H10" s="38"/>
      <c r="I10" s="33"/>
      <c r="J10" s="33"/>
      <c r="K10" s="33"/>
      <c r="L10" s="33"/>
      <c r="M10" s="33"/>
      <c r="N10" s="33"/>
      <c r="O10" s="33"/>
      <c r="P10" s="33"/>
      <c r="Q10" s="38"/>
      <c r="R10" s="33"/>
      <c r="S10" s="33"/>
      <c r="T10" s="33"/>
      <c r="U10" s="38"/>
      <c r="V10" s="33"/>
      <c r="W10" s="33"/>
      <c r="X10" s="33"/>
      <c r="Y10" s="33"/>
      <c r="Z10" s="38"/>
      <c r="AA10" s="33"/>
      <c r="AB10" s="33"/>
      <c r="AC10" s="33"/>
      <c r="AD10" s="38"/>
      <c r="AE10" s="33"/>
      <c r="AF10" s="33"/>
      <c r="AG10" s="33"/>
      <c r="AH10" s="38"/>
      <c r="AI10" s="33"/>
      <c r="AJ10" s="33"/>
      <c r="AK10" s="33"/>
      <c r="AL10" s="38"/>
      <c r="AM10" s="33"/>
      <c r="AN10" s="33"/>
      <c r="AO10" s="33"/>
      <c r="AP10" s="33"/>
      <c r="AQ10" s="38"/>
      <c r="AR10" s="33"/>
      <c r="AS10" s="33"/>
      <c r="AT10" s="33"/>
      <c r="AU10" s="39"/>
      <c r="AV10" s="33"/>
      <c r="AW10" s="33"/>
      <c r="AX10" s="33"/>
      <c r="AY10" s="33"/>
      <c r="AZ10" s="33"/>
      <c r="BA10" s="33"/>
      <c r="BB10" s="33"/>
      <c r="BC10" s="33"/>
      <c r="BD10" s="36"/>
      <c r="BE10" s="44"/>
    </row>
    <row r="11" spans="1:57" ht="15.75" customHeight="1">
      <c r="A11" s="43"/>
      <c r="B11" s="41"/>
      <c r="C11" s="41"/>
      <c r="D11" s="37" t="s">
        <v>22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2"/>
    </row>
    <row r="12" spans="1:57" ht="14.25">
      <c r="A12" s="43"/>
      <c r="B12" s="41"/>
      <c r="C12" s="41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4" t="s">
        <v>36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/>
    </row>
    <row r="13" spans="1:57" ht="12.75">
      <c r="A13" s="43"/>
      <c r="B13" s="41"/>
      <c r="C13" s="41"/>
      <c r="D13" s="37" t="s">
        <v>23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2"/>
    </row>
    <row r="14" spans="1:57" ht="14.25">
      <c r="A14" s="44"/>
      <c r="B14" s="42"/>
      <c r="C14" s="42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27" customHeight="1">
      <c r="A15" s="60" t="s">
        <v>131</v>
      </c>
      <c r="B15" s="53" t="s">
        <v>43</v>
      </c>
      <c r="C15" s="10" t="s">
        <v>37</v>
      </c>
      <c r="D15" s="5">
        <f>SUM(D17,D19,D21,D23,D25,D27)</f>
        <v>8</v>
      </c>
      <c r="E15" s="5">
        <f aca="true" t="shared" si="0" ref="E15:BD15">SUM(E17,E19,E21,E23,E25,E27)</f>
        <v>8</v>
      </c>
      <c r="F15" s="5">
        <f t="shared" si="0"/>
        <v>8</v>
      </c>
      <c r="G15" s="5">
        <f t="shared" si="0"/>
        <v>8</v>
      </c>
      <c r="H15" s="5">
        <f t="shared" si="0"/>
        <v>8</v>
      </c>
      <c r="I15" s="5">
        <f t="shared" si="0"/>
        <v>8</v>
      </c>
      <c r="J15" s="5">
        <f t="shared" si="0"/>
        <v>8</v>
      </c>
      <c r="K15" s="5">
        <f t="shared" si="0"/>
        <v>8</v>
      </c>
      <c r="L15" s="5">
        <f t="shared" si="0"/>
        <v>8</v>
      </c>
      <c r="M15" s="5">
        <f t="shared" si="0"/>
        <v>8</v>
      </c>
      <c r="N15" s="5">
        <f t="shared" si="0"/>
        <v>8</v>
      </c>
      <c r="O15" s="5">
        <f t="shared" si="0"/>
        <v>8</v>
      </c>
      <c r="P15" s="5">
        <f t="shared" si="0"/>
        <v>8</v>
      </c>
      <c r="Q15" s="5">
        <f t="shared" si="0"/>
        <v>8</v>
      </c>
      <c r="R15" s="5">
        <f t="shared" si="0"/>
        <v>8</v>
      </c>
      <c r="S15" s="5">
        <f t="shared" si="0"/>
        <v>8</v>
      </c>
      <c r="T15" s="5"/>
      <c r="U15" s="5">
        <f t="shared" si="0"/>
        <v>0</v>
      </c>
      <c r="V15" s="5">
        <f t="shared" si="0"/>
        <v>0</v>
      </c>
      <c r="W15" s="5">
        <f t="shared" si="0"/>
        <v>12</v>
      </c>
      <c r="X15" s="5">
        <f t="shared" si="0"/>
        <v>12</v>
      </c>
      <c r="Y15" s="5">
        <f t="shared" si="0"/>
        <v>12</v>
      </c>
      <c r="Z15" s="5">
        <f t="shared" si="0"/>
        <v>12</v>
      </c>
      <c r="AA15" s="5">
        <f t="shared" si="0"/>
        <v>12</v>
      </c>
      <c r="AB15" s="5">
        <f t="shared" si="0"/>
        <v>12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f t="shared" si="0"/>
        <v>0</v>
      </c>
      <c r="AV15" s="5">
        <f t="shared" si="0"/>
        <v>0</v>
      </c>
      <c r="AW15" s="5">
        <f t="shared" si="0"/>
        <v>0</v>
      </c>
      <c r="AX15" s="5">
        <f t="shared" si="0"/>
        <v>0</v>
      </c>
      <c r="AY15" s="5">
        <f t="shared" si="0"/>
        <v>0</v>
      </c>
      <c r="AZ15" s="5">
        <f t="shared" si="0"/>
        <v>0</v>
      </c>
      <c r="BA15" s="5">
        <f t="shared" si="0"/>
        <v>0</v>
      </c>
      <c r="BB15" s="5">
        <f t="shared" si="0"/>
        <v>0</v>
      </c>
      <c r="BC15" s="5">
        <f t="shared" si="0"/>
        <v>0</v>
      </c>
      <c r="BD15" s="5">
        <f t="shared" si="0"/>
        <v>0</v>
      </c>
      <c r="BE15" s="16">
        <f>SUM(D15:BD15)</f>
        <v>200</v>
      </c>
    </row>
    <row r="16" spans="1:57" ht="29.25" customHeight="1">
      <c r="A16" s="61"/>
      <c r="B16" s="54"/>
      <c r="C16" s="10" t="s">
        <v>38</v>
      </c>
      <c r="D16" s="15">
        <f>SUM(D18,D20,D22,D24,D26,D28)</f>
        <v>4</v>
      </c>
      <c r="E16" s="15">
        <f aca="true" t="shared" si="1" ref="E16:BD16">SUM(E18,E20,E22,E24,E26,E28)</f>
        <v>4</v>
      </c>
      <c r="F16" s="15">
        <f t="shared" si="1"/>
        <v>4</v>
      </c>
      <c r="G16" s="15">
        <f t="shared" si="1"/>
        <v>4</v>
      </c>
      <c r="H16" s="15">
        <f t="shared" si="1"/>
        <v>4</v>
      </c>
      <c r="I16" s="15">
        <f t="shared" si="1"/>
        <v>4</v>
      </c>
      <c r="J16" s="15">
        <f t="shared" si="1"/>
        <v>4</v>
      </c>
      <c r="K16" s="15">
        <f t="shared" si="1"/>
        <v>4</v>
      </c>
      <c r="L16" s="15">
        <f t="shared" si="1"/>
        <v>4</v>
      </c>
      <c r="M16" s="15">
        <f t="shared" si="1"/>
        <v>4</v>
      </c>
      <c r="N16" s="15">
        <f t="shared" si="1"/>
        <v>4</v>
      </c>
      <c r="O16" s="15">
        <f t="shared" si="1"/>
        <v>4</v>
      </c>
      <c r="P16" s="15">
        <f t="shared" si="1"/>
        <v>4</v>
      </c>
      <c r="Q16" s="15">
        <f t="shared" si="1"/>
        <v>4</v>
      </c>
      <c r="R16" s="15">
        <f t="shared" si="1"/>
        <v>4</v>
      </c>
      <c r="S16" s="15">
        <f t="shared" si="1"/>
        <v>4</v>
      </c>
      <c r="T16" s="15"/>
      <c r="U16" s="11">
        <f t="shared" si="1"/>
        <v>0</v>
      </c>
      <c r="V16" s="11">
        <f t="shared" si="1"/>
        <v>0</v>
      </c>
      <c r="W16" s="11">
        <v>6</v>
      </c>
      <c r="X16" s="11">
        <v>6</v>
      </c>
      <c r="Y16" s="11">
        <v>6</v>
      </c>
      <c r="Z16" s="11">
        <v>6</v>
      </c>
      <c r="AA16" s="11">
        <v>6</v>
      </c>
      <c r="AB16" s="11">
        <v>6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>
        <f t="shared" si="1"/>
        <v>0</v>
      </c>
      <c r="AV16" s="11">
        <f t="shared" si="1"/>
        <v>0</v>
      </c>
      <c r="AW16" s="11">
        <f t="shared" si="1"/>
        <v>0</v>
      </c>
      <c r="AX16" s="11">
        <f t="shared" si="1"/>
        <v>0</v>
      </c>
      <c r="AY16" s="11">
        <f t="shared" si="1"/>
        <v>0</v>
      </c>
      <c r="AZ16" s="11">
        <f t="shared" si="1"/>
        <v>0</v>
      </c>
      <c r="BA16" s="11">
        <f t="shared" si="1"/>
        <v>0</v>
      </c>
      <c r="BB16" s="11">
        <f t="shared" si="1"/>
        <v>0</v>
      </c>
      <c r="BC16" s="11">
        <f t="shared" si="1"/>
        <v>0</v>
      </c>
      <c r="BD16" s="11">
        <f t="shared" si="1"/>
        <v>0</v>
      </c>
      <c r="BE16" s="16">
        <f aca="true" t="shared" si="2" ref="BE16:BE32">SUM(D16:BD16)</f>
        <v>100</v>
      </c>
    </row>
    <row r="17" spans="1:57" ht="26.25" customHeight="1">
      <c r="A17" s="26" t="s">
        <v>69</v>
      </c>
      <c r="B17" s="30" t="s">
        <v>70</v>
      </c>
      <c r="C17" s="10" t="s">
        <v>37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/>
      <c r="U17" s="11">
        <v>0</v>
      </c>
      <c r="V17" s="11">
        <v>0</v>
      </c>
      <c r="W17" s="11">
        <v>8</v>
      </c>
      <c r="X17" s="11">
        <v>8</v>
      </c>
      <c r="Y17" s="11">
        <v>8</v>
      </c>
      <c r="Z17" s="11">
        <v>8</v>
      </c>
      <c r="AA17" s="11">
        <v>8</v>
      </c>
      <c r="AB17" s="11">
        <v>8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48</v>
      </c>
    </row>
    <row r="18" spans="1:57" ht="22.5">
      <c r="A18" s="27"/>
      <c r="B18" s="31"/>
      <c r="C18" s="10" t="s">
        <v>38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/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24</v>
      </c>
    </row>
    <row r="19" spans="1:57" ht="21.75" customHeight="1">
      <c r="A19" s="26" t="s">
        <v>46</v>
      </c>
      <c r="B19" s="30" t="s">
        <v>42</v>
      </c>
      <c r="C19" s="10" t="s">
        <v>37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/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6">
        <f t="shared" si="2"/>
        <v>0</v>
      </c>
    </row>
    <row r="20" spans="1:57" ht="22.5">
      <c r="A20" s="27"/>
      <c r="B20" s="31"/>
      <c r="C20" s="10" t="s">
        <v>38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/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6">
        <f t="shared" si="2"/>
        <v>0</v>
      </c>
    </row>
    <row r="21" spans="1:57" ht="19.5" customHeight="1">
      <c r="A21" s="26" t="s">
        <v>47</v>
      </c>
      <c r="B21" s="30" t="s">
        <v>41</v>
      </c>
      <c r="C21" s="10" t="s">
        <v>37</v>
      </c>
      <c r="D21" s="11">
        <v>2</v>
      </c>
      <c r="E21" s="11">
        <v>2</v>
      </c>
      <c r="F21" s="11">
        <v>2</v>
      </c>
      <c r="G21" s="11">
        <v>2</v>
      </c>
      <c r="H21" s="11">
        <v>2</v>
      </c>
      <c r="I21" s="11">
        <v>2</v>
      </c>
      <c r="J21" s="11">
        <v>2</v>
      </c>
      <c r="K21" s="11">
        <v>2</v>
      </c>
      <c r="L21" s="11">
        <v>2</v>
      </c>
      <c r="M21" s="11">
        <v>2</v>
      </c>
      <c r="N21" s="11">
        <v>2</v>
      </c>
      <c r="O21" s="11">
        <v>2</v>
      </c>
      <c r="P21" s="11">
        <v>2</v>
      </c>
      <c r="Q21" s="11">
        <v>2</v>
      </c>
      <c r="R21" s="11">
        <v>2</v>
      </c>
      <c r="S21" s="11">
        <v>2</v>
      </c>
      <c r="T21" s="11"/>
      <c r="U21" s="11">
        <v>0</v>
      </c>
      <c r="V21" s="11">
        <v>0</v>
      </c>
      <c r="W21" s="11">
        <v>2</v>
      </c>
      <c r="X21" s="11">
        <v>2</v>
      </c>
      <c r="Y21" s="11">
        <v>2</v>
      </c>
      <c r="Z21" s="11">
        <v>2</v>
      </c>
      <c r="AA21" s="11">
        <v>2</v>
      </c>
      <c r="AB21" s="11">
        <v>2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6">
        <f t="shared" si="2"/>
        <v>44</v>
      </c>
    </row>
    <row r="22" spans="1:57" ht="28.5" customHeight="1">
      <c r="A22" s="27"/>
      <c r="B22" s="31"/>
      <c r="C22" s="10" t="s">
        <v>38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/>
      <c r="U22" s="11">
        <v>0</v>
      </c>
      <c r="V22" s="11">
        <v>0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6">
        <f t="shared" si="2"/>
        <v>22</v>
      </c>
    </row>
    <row r="23" spans="1:57" ht="19.5" customHeight="1">
      <c r="A23" s="26" t="s">
        <v>48</v>
      </c>
      <c r="B23" s="30" t="s">
        <v>44</v>
      </c>
      <c r="C23" s="10" t="s">
        <v>37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11">
        <v>2</v>
      </c>
      <c r="L23" s="11">
        <v>2</v>
      </c>
      <c r="M23" s="11">
        <v>2</v>
      </c>
      <c r="N23" s="11">
        <v>2</v>
      </c>
      <c r="O23" s="11">
        <v>2</v>
      </c>
      <c r="P23" s="11">
        <v>2</v>
      </c>
      <c r="Q23" s="11">
        <v>2</v>
      </c>
      <c r="R23" s="11">
        <v>2</v>
      </c>
      <c r="S23" s="11">
        <v>2</v>
      </c>
      <c r="T23" s="11"/>
      <c r="U23" s="11">
        <v>0</v>
      </c>
      <c r="V23" s="11">
        <v>0</v>
      </c>
      <c r="W23" s="11">
        <v>2</v>
      </c>
      <c r="X23" s="11">
        <v>2</v>
      </c>
      <c r="Y23" s="11">
        <v>2</v>
      </c>
      <c r="Z23" s="11">
        <v>2</v>
      </c>
      <c r="AA23" s="11">
        <v>2</v>
      </c>
      <c r="AB23" s="11">
        <v>2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6">
        <f t="shared" si="2"/>
        <v>44</v>
      </c>
    </row>
    <row r="24" spans="1:57" ht="28.5" customHeight="1">
      <c r="A24" s="27"/>
      <c r="B24" s="31"/>
      <c r="C24" s="10" t="s">
        <v>38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/>
      <c r="U24" s="11">
        <v>0</v>
      </c>
      <c r="V24" s="11">
        <v>0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6">
        <f t="shared" si="2"/>
        <v>22</v>
      </c>
    </row>
    <row r="25" spans="1:57" ht="21" customHeight="1">
      <c r="A25" s="26" t="s">
        <v>49</v>
      </c>
      <c r="B25" s="30" t="s">
        <v>45</v>
      </c>
      <c r="C25" s="10" t="s">
        <v>37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/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6">
        <f t="shared" si="2"/>
        <v>0</v>
      </c>
    </row>
    <row r="26" spans="1:57" ht="22.5">
      <c r="A26" s="27"/>
      <c r="B26" s="31"/>
      <c r="C26" s="10" t="s">
        <v>38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/>
      <c r="U26" s="11">
        <v>0</v>
      </c>
      <c r="V26" s="11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6">
        <f t="shared" si="2"/>
        <v>0</v>
      </c>
    </row>
    <row r="27" spans="1:57" ht="18" customHeight="1">
      <c r="A27" s="26" t="s">
        <v>76</v>
      </c>
      <c r="B27" s="30" t="s">
        <v>77</v>
      </c>
      <c r="C27" s="10" t="s">
        <v>37</v>
      </c>
      <c r="D27" s="11">
        <v>4</v>
      </c>
      <c r="E27" s="11">
        <v>4</v>
      </c>
      <c r="F27" s="11">
        <v>4</v>
      </c>
      <c r="G27" s="11">
        <v>4</v>
      </c>
      <c r="H27" s="11">
        <v>4</v>
      </c>
      <c r="I27" s="11">
        <v>4</v>
      </c>
      <c r="J27" s="11">
        <v>4</v>
      </c>
      <c r="K27" s="11">
        <v>4</v>
      </c>
      <c r="L27" s="11">
        <v>4</v>
      </c>
      <c r="M27" s="11">
        <v>4</v>
      </c>
      <c r="N27" s="11">
        <v>4</v>
      </c>
      <c r="O27" s="11">
        <v>4</v>
      </c>
      <c r="P27" s="11">
        <v>4</v>
      </c>
      <c r="Q27" s="11">
        <v>4</v>
      </c>
      <c r="R27" s="11">
        <v>4</v>
      </c>
      <c r="S27" s="11">
        <v>4</v>
      </c>
      <c r="T27" s="11"/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6">
        <f t="shared" si="2"/>
        <v>64</v>
      </c>
    </row>
    <row r="28" spans="1:57" ht="27" customHeight="1">
      <c r="A28" s="27"/>
      <c r="B28" s="31"/>
      <c r="C28" s="10" t="s">
        <v>38</v>
      </c>
      <c r="D28" s="12">
        <v>2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/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6">
        <f t="shared" si="2"/>
        <v>32</v>
      </c>
    </row>
    <row r="29" spans="1:57" ht="23.25" customHeight="1">
      <c r="A29" s="60" t="s">
        <v>50</v>
      </c>
      <c r="B29" s="53" t="s">
        <v>51</v>
      </c>
      <c r="C29" s="10" t="s">
        <v>37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/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>
        <f aca="true" t="shared" si="3" ref="AU29:BD29">SUM(AU31,AU35)</f>
        <v>0</v>
      </c>
      <c r="AV29" s="11">
        <f t="shared" si="3"/>
        <v>0</v>
      </c>
      <c r="AW29" s="11">
        <f t="shared" si="3"/>
        <v>0</v>
      </c>
      <c r="AX29" s="11">
        <f t="shared" si="3"/>
        <v>0</v>
      </c>
      <c r="AY29" s="11">
        <f t="shared" si="3"/>
        <v>0</v>
      </c>
      <c r="AZ29" s="11">
        <f t="shared" si="3"/>
        <v>0</v>
      </c>
      <c r="BA29" s="11">
        <f t="shared" si="3"/>
        <v>0</v>
      </c>
      <c r="BB29" s="11">
        <f t="shared" si="3"/>
        <v>0</v>
      </c>
      <c r="BC29" s="11">
        <f t="shared" si="3"/>
        <v>0</v>
      </c>
      <c r="BD29" s="11">
        <f t="shared" si="3"/>
        <v>0</v>
      </c>
      <c r="BE29" s="16">
        <f t="shared" si="2"/>
        <v>0</v>
      </c>
    </row>
    <row r="30" spans="1:57" ht="24" customHeight="1">
      <c r="A30" s="61"/>
      <c r="B30" s="54"/>
      <c r="C30" s="10" t="s">
        <v>38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/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>
        <f aca="true" t="shared" si="4" ref="AU30:BD30">SUM(AU32,AU36)</f>
        <v>0</v>
      </c>
      <c r="AV30" s="11">
        <f t="shared" si="4"/>
        <v>0</v>
      </c>
      <c r="AW30" s="11">
        <f t="shared" si="4"/>
        <v>0</v>
      </c>
      <c r="AX30" s="11">
        <f t="shared" si="4"/>
        <v>0</v>
      </c>
      <c r="AY30" s="11">
        <f t="shared" si="4"/>
        <v>0</v>
      </c>
      <c r="AZ30" s="11">
        <f t="shared" si="4"/>
        <v>0</v>
      </c>
      <c r="BA30" s="11">
        <f t="shared" si="4"/>
        <v>0</v>
      </c>
      <c r="BB30" s="11">
        <f t="shared" si="4"/>
        <v>0</v>
      </c>
      <c r="BC30" s="11">
        <f t="shared" si="4"/>
        <v>0</v>
      </c>
      <c r="BD30" s="11">
        <f t="shared" si="4"/>
        <v>0</v>
      </c>
      <c r="BE30" s="16">
        <f t="shared" si="2"/>
        <v>0</v>
      </c>
    </row>
    <row r="31" spans="1:57" ht="25.5" customHeight="1">
      <c r="A31" s="26" t="s">
        <v>52</v>
      </c>
      <c r="B31" s="30" t="s">
        <v>78</v>
      </c>
      <c r="C31" s="10" t="s">
        <v>37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/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6">
        <f t="shared" si="2"/>
        <v>0</v>
      </c>
    </row>
    <row r="32" spans="1:57" ht="22.5">
      <c r="A32" s="27"/>
      <c r="B32" s="31"/>
      <c r="C32" s="10" t="s">
        <v>38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/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1"/>
      <c r="AR32" s="11"/>
      <c r="AS32" s="11"/>
      <c r="AT32" s="11"/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6">
        <f t="shared" si="2"/>
        <v>0</v>
      </c>
    </row>
    <row r="33" spans="1:57" ht="12.75">
      <c r="A33" s="26" t="s">
        <v>53</v>
      </c>
      <c r="B33" s="26" t="s">
        <v>79</v>
      </c>
      <c r="C33" s="10" t="s">
        <v>37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/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1"/>
      <c r="AR33" s="11"/>
      <c r="AS33" s="11"/>
      <c r="AT33" s="11"/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6">
        <v>0</v>
      </c>
    </row>
    <row r="34" spans="1:57" ht="22.5">
      <c r="A34" s="27"/>
      <c r="B34" s="27"/>
      <c r="C34" s="10" t="s">
        <v>38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/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/>
      <c r="AD34" s="12"/>
      <c r="AE34" s="12"/>
      <c r="AF34" s="12"/>
      <c r="AG34" s="12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6">
        <v>0</v>
      </c>
    </row>
    <row r="35" spans="1:57" ht="22.5" customHeight="1">
      <c r="A35" s="26" t="s">
        <v>80</v>
      </c>
      <c r="B35" s="30" t="s">
        <v>81</v>
      </c>
      <c r="C35" s="10" t="s">
        <v>37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/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6">
        <v>0</v>
      </c>
    </row>
    <row r="36" spans="1:57" ht="38.25" customHeight="1">
      <c r="A36" s="27"/>
      <c r="B36" s="31"/>
      <c r="C36" s="8" t="s">
        <v>38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/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6">
        <v>0</v>
      </c>
    </row>
    <row r="37" spans="1:57" ht="20.25" customHeight="1">
      <c r="A37" s="58" t="s">
        <v>55</v>
      </c>
      <c r="B37" s="32" t="s">
        <v>54</v>
      </c>
      <c r="C37" s="10" t="s">
        <v>37</v>
      </c>
      <c r="D37" s="11">
        <v>16</v>
      </c>
      <c r="E37" s="11">
        <v>16</v>
      </c>
      <c r="F37" s="11">
        <v>16</v>
      </c>
      <c r="G37" s="11">
        <v>16</v>
      </c>
      <c r="H37" s="11">
        <v>16</v>
      </c>
      <c r="I37" s="11">
        <v>16</v>
      </c>
      <c r="J37" s="11">
        <v>16</v>
      </c>
      <c r="K37" s="11">
        <v>16</v>
      </c>
      <c r="L37" s="11">
        <v>16</v>
      </c>
      <c r="M37" s="11">
        <v>16</v>
      </c>
      <c r="N37" s="11">
        <v>16</v>
      </c>
      <c r="O37" s="11">
        <v>16</v>
      </c>
      <c r="P37" s="11">
        <v>16</v>
      </c>
      <c r="Q37" s="11">
        <v>16</v>
      </c>
      <c r="R37" s="11">
        <v>16</v>
      </c>
      <c r="S37" s="11">
        <v>16</v>
      </c>
      <c r="T37" s="11"/>
      <c r="U37" s="11">
        <v>0</v>
      </c>
      <c r="V37" s="11">
        <v>0</v>
      </c>
      <c r="W37" s="11">
        <v>8</v>
      </c>
      <c r="X37" s="11">
        <v>8</v>
      </c>
      <c r="Y37" s="11">
        <v>8</v>
      </c>
      <c r="Z37" s="11">
        <v>8</v>
      </c>
      <c r="AA37" s="11">
        <v>8</v>
      </c>
      <c r="AB37" s="11">
        <v>8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6">
        <v>304</v>
      </c>
    </row>
    <row r="38" spans="1:57" ht="22.5">
      <c r="A38" s="58"/>
      <c r="B38" s="32"/>
      <c r="C38" s="10" t="s">
        <v>38</v>
      </c>
      <c r="D38" s="11">
        <v>8</v>
      </c>
      <c r="E38" s="11">
        <v>8</v>
      </c>
      <c r="F38" s="11">
        <v>8</v>
      </c>
      <c r="G38" s="11">
        <v>8</v>
      </c>
      <c r="H38" s="11">
        <v>8</v>
      </c>
      <c r="I38" s="11">
        <v>8</v>
      </c>
      <c r="J38" s="11">
        <v>8</v>
      </c>
      <c r="K38" s="11">
        <v>8</v>
      </c>
      <c r="L38" s="11">
        <v>8</v>
      </c>
      <c r="M38" s="11">
        <v>8</v>
      </c>
      <c r="N38" s="11">
        <v>8</v>
      </c>
      <c r="O38" s="11">
        <v>8</v>
      </c>
      <c r="P38" s="11">
        <v>8</v>
      </c>
      <c r="Q38" s="11">
        <v>8</v>
      </c>
      <c r="R38" s="11">
        <v>8</v>
      </c>
      <c r="S38" s="11">
        <v>8</v>
      </c>
      <c r="T38" s="11"/>
      <c r="U38" s="11">
        <v>0</v>
      </c>
      <c r="V38" s="11">
        <v>0</v>
      </c>
      <c r="W38" s="11">
        <v>4</v>
      </c>
      <c r="X38" s="11">
        <v>4</v>
      </c>
      <c r="Y38" s="11">
        <v>4</v>
      </c>
      <c r="Z38" s="11">
        <v>4</v>
      </c>
      <c r="AA38" s="11">
        <v>4</v>
      </c>
      <c r="AB38" s="11">
        <v>4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6">
        <v>152</v>
      </c>
    </row>
    <row r="39" spans="1:57" ht="25.5" customHeight="1">
      <c r="A39" s="26" t="s">
        <v>71</v>
      </c>
      <c r="B39" s="30" t="s">
        <v>82</v>
      </c>
      <c r="C39" s="10" t="s">
        <v>37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/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7">
        <f>SUM(D39:BD39)</f>
        <v>0</v>
      </c>
    </row>
    <row r="40" spans="1:57" ht="27.75" customHeight="1">
      <c r="A40" s="27"/>
      <c r="B40" s="31"/>
      <c r="C40" s="10" t="s">
        <v>38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/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7">
        <f>SUM(D40:BD40)</f>
        <v>0</v>
      </c>
    </row>
    <row r="41" spans="1:57" ht="27.75" customHeight="1">
      <c r="A41" s="26" t="s">
        <v>57</v>
      </c>
      <c r="B41" s="26" t="s">
        <v>84</v>
      </c>
      <c r="C41" s="10" t="s">
        <v>37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/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</row>
    <row r="42" spans="1:57" ht="27.75" customHeight="1">
      <c r="A42" s="27"/>
      <c r="B42" s="27"/>
      <c r="C42" s="10" t="s">
        <v>38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/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</row>
    <row r="43" spans="1:57" ht="19.5" customHeight="1">
      <c r="A43" s="26" t="s">
        <v>58</v>
      </c>
      <c r="B43" s="30" t="s">
        <v>83</v>
      </c>
      <c r="C43" s="10" t="s">
        <v>37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/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7">
        <f aca="true" t="shared" si="5" ref="BE43:BE48">SUM(D43:BD43)</f>
        <v>0</v>
      </c>
    </row>
    <row r="44" spans="1:57" ht="22.5">
      <c r="A44" s="27"/>
      <c r="B44" s="31"/>
      <c r="C44" s="10" t="s">
        <v>38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/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7">
        <f t="shared" si="5"/>
        <v>0</v>
      </c>
    </row>
    <row r="45" spans="1:57" ht="19.5" customHeight="1">
      <c r="A45" s="26" t="s">
        <v>66</v>
      </c>
      <c r="B45" s="30" t="s">
        <v>85</v>
      </c>
      <c r="C45" s="10" t="s">
        <v>37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/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7">
        <f t="shared" si="5"/>
        <v>0</v>
      </c>
    </row>
    <row r="46" spans="1:57" ht="22.5">
      <c r="A46" s="27"/>
      <c r="B46" s="31"/>
      <c r="C46" s="10" t="s">
        <v>38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/>
      <c r="U46" s="11">
        <v>0</v>
      </c>
      <c r="V46" s="11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1"/>
      <c r="AQ46" s="11"/>
      <c r="AR46" s="11"/>
      <c r="AS46" s="11"/>
      <c r="AT46" s="11"/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7">
        <f t="shared" si="5"/>
        <v>0</v>
      </c>
    </row>
    <row r="47" spans="1:57" ht="19.5" customHeight="1">
      <c r="A47" s="26" t="s">
        <v>59</v>
      </c>
      <c r="B47" s="30" t="s">
        <v>86</v>
      </c>
      <c r="C47" s="10" t="s">
        <v>37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/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7">
        <f t="shared" si="5"/>
        <v>0</v>
      </c>
    </row>
    <row r="48" spans="1:57" ht="23.25" thickBot="1">
      <c r="A48" s="27"/>
      <c r="B48" s="55"/>
      <c r="C48" s="10" t="s">
        <v>38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/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7">
        <f t="shared" si="5"/>
        <v>0</v>
      </c>
    </row>
    <row r="49" spans="1:57" ht="23.25" customHeight="1" hidden="1" thickBot="1">
      <c r="A49" s="59"/>
      <c r="B49" s="23"/>
      <c r="C49" s="22" t="s">
        <v>38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7"/>
    </row>
    <row r="50" spans="1:57" ht="23.25" customHeight="1">
      <c r="A50" s="26" t="s">
        <v>73</v>
      </c>
      <c r="B50" s="28" t="s">
        <v>87</v>
      </c>
      <c r="C50" s="22" t="s">
        <v>37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/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7">
        <v>0</v>
      </c>
    </row>
    <row r="51" spans="1:57" ht="23.25" customHeight="1" thickBot="1">
      <c r="A51" s="27"/>
      <c r="B51" s="29"/>
      <c r="C51" s="22" t="s">
        <v>38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/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7">
        <v>0</v>
      </c>
    </row>
    <row r="52" spans="1:57" ht="23.25" customHeight="1">
      <c r="A52" s="26" t="s">
        <v>88</v>
      </c>
      <c r="B52" s="28" t="s">
        <v>72</v>
      </c>
      <c r="C52" s="22" t="s">
        <v>37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/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7">
        <v>0</v>
      </c>
    </row>
    <row r="53" spans="1:57" ht="23.25" customHeight="1" thickBot="1">
      <c r="A53" s="27"/>
      <c r="B53" s="29"/>
      <c r="C53" s="22" t="s">
        <v>38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/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7">
        <v>0</v>
      </c>
    </row>
    <row r="54" spans="1:57" ht="23.25" customHeight="1">
      <c r="A54" s="26" t="s">
        <v>89</v>
      </c>
      <c r="B54" s="28" t="s">
        <v>90</v>
      </c>
      <c r="C54" s="22" t="s">
        <v>37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/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7">
        <v>0</v>
      </c>
    </row>
    <row r="55" spans="1:57" ht="23.25" customHeight="1" thickBot="1">
      <c r="A55" s="27"/>
      <c r="B55" s="29"/>
      <c r="C55" s="22" t="s">
        <v>38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/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7">
        <v>0</v>
      </c>
    </row>
    <row r="56" spans="1:57" ht="23.25" customHeight="1">
      <c r="A56" s="26" t="s">
        <v>91</v>
      </c>
      <c r="B56" s="28" t="s">
        <v>92</v>
      </c>
      <c r="C56" s="22" t="s">
        <v>37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/>
      <c r="U56" s="11">
        <v>0</v>
      </c>
      <c r="V56" s="11">
        <v>0</v>
      </c>
      <c r="W56" s="11">
        <v>8</v>
      </c>
      <c r="X56" s="11">
        <v>8</v>
      </c>
      <c r="Y56" s="11">
        <v>8</v>
      </c>
      <c r="Z56" s="11">
        <v>8</v>
      </c>
      <c r="AA56" s="11">
        <v>8</v>
      </c>
      <c r="AB56" s="11">
        <v>8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48</v>
      </c>
    </row>
    <row r="57" spans="1:57" ht="23.25" customHeight="1" thickBot="1">
      <c r="A57" s="27"/>
      <c r="B57" s="29"/>
      <c r="C57" s="22" t="s">
        <v>38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/>
      <c r="U57" s="11">
        <v>0</v>
      </c>
      <c r="V57" s="11">
        <v>0</v>
      </c>
      <c r="W57" s="11">
        <v>4</v>
      </c>
      <c r="X57" s="11">
        <v>4</v>
      </c>
      <c r="Y57" s="11">
        <v>4</v>
      </c>
      <c r="Z57" s="11">
        <v>4</v>
      </c>
      <c r="AA57" s="11">
        <v>4</v>
      </c>
      <c r="AB57" s="11">
        <v>4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24</v>
      </c>
    </row>
    <row r="58" spans="1:57" ht="23.25" customHeight="1">
      <c r="A58" s="26" t="s">
        <v>93</v>
      </c>
      <c r="B58" s="28" t="s">
        <v>56</v>
      </c>
      <c r="C58" s="22" t="s">
        <v>37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/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</row>
    <row r="59" spans="1:57" ht="23.25" customHeight="1" thickBot="1">
      <c r="A59" s="27"/>
      <c r="B59" s="29"/>
      <c r="C59" s="22" t="s">
        <v>38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/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</row>
    <row r="60" spans="1:57" ht="23.25" customHeight="1">
      <c r="A60" s="26" t="s">
        <v>75</v>
      </c>
      <c r="B60" s="28" t="s">
        <v>94</v>
      </c>
      <c r="C60" s="22" t="s">
        <v>37</v>
      </c>
      <c r="D60" s="11">
        <v>2</v>
      </c>
      <c r="E60" s="11">
        <v>2</v>
      </c>
      <c r="F60" s="11">
        <v>2</v>
      </c>
      <c r="G60" s="11">
        <v>2</v>
      </c>
      <c r="H60" s="11">
        <v>2</v>
      </c>
      <c r="I60" s="11">
        <v>2</v>
      </c>
      <c r="J60" s="11">
        <v>2</v>
      </c>
      <c r="K60" s="11">
        <v>2</v>
      </c>
      <c r="L60" s="11">
        <v>2</v>
      </c>
      <c r="M60" s="11">
        <v>2</v>
      </c>
      <c r="N60" s="11">
        <v>2</v>
      </c>
      <c r="O60" s="11">
        <v>2</v>
      </c>
      <c r="P60" s="11">
        <v>2</v>
      </c>
      <c r="Q60" s="11">
        <v>2</v>
      </c>
      <c r="R60" s="11">
        <v>2</v>
      </c>
      <c r="S60" s="11">
        <v>2</v>
      </c>
      <c r="T60" s="11"/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32</v>
      </c>
    </row>
    <row r="61" spans="1:57" ht="23.25" customHeight="1" thickBot="1">
      <c r="A61" s="27"/>
      <c r="B61" s="29"/>
      <c r="C61" s="22" t="s">
        <v>38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  <c r="T61" s="11"/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16</v>
      </c>
    </row>
    <row r="62" spans="1:57" ht="23.25" customHeight="1">
      <c r="A62" s="26" t="s">
        <v>95</v>
      </c>
      <c r="B62" s="28" t="s">
        <v>123</v>
      </c>
      <c r="C62" s="22" t="s">
        <v>37</v>
      </c>
      <c r="D62" s="11">
        <v>6</v>
      </c>
      <c r="E62" s="11">
        <v>6</v>
      </c>
      <c r="F62" s="11">
        <v>6</v>
      </c>
      <c r="G62" s="11">
        <v>6</v>
      </c>
      <c r="H62" s="11">
        <v>6</v>
      </c>
      <c r="I62" s="11">
        <v>6</v>
      </c>
      <c r="J62" s="11">
        <v>6</v>
      </c>
      <c r="K62" s="11">
        <v>6</v>
      </c>
      <c r="L62" s="11">
        <v>6</v>
      </c>
      <c r="M62" s="11">
        <v>6</v>
      </c>
      <c r="N62" s="11">
        <v>6</v>
      </c>
      <c r="O62" s="11">
        <v>6</v>
      </c>
      <c r="P62" s="11">
        <v>6</v>
      </c>
      <c r="Q62" s="11">
        <v>6</v>
      </c>
      <c r="R62" s="11">
        <v>6</v>
      </c>
      <c r="S62" s="11">
        <v>6</v>
      </c>
      <c r="T62" s="11"/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96</v>
      </c>
    </row>
    <row r="63" spans="1:57" ht="23.25" customHeight="1" thickBot="1">
      <c r="A63" s="27"/>
      <c r="B63" s="29"/>
      <c r="C63" s="22" t="s">
        <v>38</v>
      </c>
      <c r="D63" s="11">
        <v>3</v>
      </c>
      <c r="E63" s="11">
        <v>3</v>
      </c>
      <c r="F63" s="11">
        <v>3</v>
      </c>
      <c r="G63" s="11">
        <v>3</v>
      </c>
      <c r="H63" s="11">
        <v>3</v>
      </c>
      <c r="I63" s="11">
        <v>3</v>
      </c>
      <c r="J63" s="11">
        <v>3</v>
      </c>
      <c r="K63" s="11">
        <v>3</v>
      </c>
      <c r="L63" s="11">
        <v>3</v>
      </c>
      <c r="M63" s="11">
        <v>3</v>
      </c>
      <c r="N63" s="11">
        <v>3</v>
      </c>
      <c r="O63" s="11">
        <v>3</v>
      </c>
      <c r="P63" s="11">
        <v>3</v>
      </c>
      <c r="Q63" s="11">
        <v>3</v>
      </c>
      <c r="R63" s="11">
        <v>3</v>
      </c>
      <c r="S63" s="11">
        <v>3</v>
      </c>
      <c r="T63" s="11"/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48</v>
      </c>
    </row>
    <row r="64" spans="1:57" ht="23.25" customHeight="1">
      <c r="A64" s="26" t="s">
        <v>96</v>
      </c>
      <c r="B64" s="28" t="s">
        <v>97</v>
      </c>
      <c r="C64" s="22" t="s">
        <v>37</v>
      </c>
      <c r="D64" s="11">
        <v>4</v>
      </c>
      <c r="E64" s="11">
        <v>4</v>
      </c>
      <c r="F64" s="11">
        <v>4</v>
      </c>
      <c r="G64" s="11">
        <v>4</v>
      </c>
      <c r="H64" s="11">
        <v>4</v>
      </c>
      <c r="I64" s="11">
        <v>4</v>
      </c>
      <c r="J64" s="11">
        <v>4</v>
      </c>
      <c r="K64" s="11">
        <v>4</v>
      </c>
      <c r="L64" s="11">
        <v>4</v>
      </c>
      <c r="M64" s="11">
        <v>4</v>
      </c>
      <c r="N64" s="11">
        <v>4</v>
      </c>
      <c r="O64" s="11">
        <v>4</v>
      </c>
      <c r="P64" s="11">
        <v>4</v>
      </c>
      <c r="Q64" s="11">
        <v>4</v>
      </c>
      <c r="R64" s="11">
        <v>4</v>
      </c>
      <c r="S64" s="11">
        <v>4</v>
      </c>
      <c r="T64" s="11"/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64</v>
      </c>
    </row>
    <row r="65" spans="1:57" ht="23.25" customHeight="1" thickBot="1">
      <c r="A65" s="27"/>
      <c r="B65" s="29"/>
      <c r="C65" s="22" t="s">
        <v>38</v>
      </c>
      <c r="D65" s="11">
        <v>2</v>
      </c>
      <c r="E65" s="11">
        <v>2</v>
      </c>
      <c r="F65" s="11">
        <v>2</v>
      </c>
      <c r="G65" s="11">
        <v>2</v>
      </c>
      <c r="H65" s="11">
        <v>2</v>
      </c>
      <c r="I65" s="11">
        <v>2</v>
      </c>
      <c r="J65" s="11">
        <v>2</v>
      </c>
      <c r="K65" s="11">
        <v>2</v>
      </c>
      <c r="L65" s="11">
        <v>2</v>
      </c>
      <c r="M65" s="11">
        <v>2</v>
      </c>
      <c r="N65" s="11">
        <v>2</v>
      </c>
      <c r="O65" s="11">
        <v>2</v>
      </c>
      <c r="P65" s="11">
        <v>2</v>
      </c>
      <c r="Q65" s="11">
        <v>2</v>
      </c>
      <c r="R65" s="11">
        <v>2</v>
      </c>
      <c r="S65" s="11">
        <v>2</v>
      </c>
      <c r="T65" s="11"/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32</v>
      </c>
    </row>
    <row r="66" spans="1:57" ht="23.25" customHeight="1">
      <c r="A66" s="26" t="s">
        <v>98</v>
      </c>
      <c r="B66" s="28" t="s">
        <v>99</v>
      </c>
      <c r="C66" s="22" t="s">
        <v>37</v>
      </c>
      <c r="D66" s="11">
        <v>4</v>
      </c>
      <c r="E66" s="11">
        <v>4</v>
      </c>
      <c r="F66" s="11">
        <v>4</v>
      </c>
      <c r="G66" s="11">
        <v>4</v>
      </c>
      <c r="H66" s="11">
        <v>4</v>
      </c>
      <c r="I66" s="11">
        <v>4</v>
      </c>
      <c r="J66" s="11">
        <v>4</v>
      </c>
      <c r="K66" s="11">
        <v>4</v>
      </c>
      <c r="L66" s="11">
        <v>4</v>
      </c>
      <c r="M66" s="11">
        <v>4</v>
      </c>
      <c r="N66" s="11">
        <v>4</v>
      </c>
      <c r="O66" s="11">
        <v>4</v>
      </c>
      <c r="P66" s="11">
        <v>4</v>
      </c>
      <c r="Q66" s="11">
        <v>4</v>
      </c>
      <c r="R66" s="11">
        <v>4</v>
      </c>
      <c r="S66" s="11">
        <v>4</v>
      </c>
      <c r="T66" s="11"/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64</v>
      </c>
    </row>
    <row r="67" spans="1:57" ht="23.25" customHeight="1" thickBot="1">
      <c r="A67" s="27"/>
      <c r="B67" s="29"/>
      <c r="C67" s="22" t="s">
        <v>38</v>
      </c>
      <c r="D67" s="11">
        <v>2</v>
      </c>
      <c r="E67" s="11">
        <v>2</v>
      </c>
      <c r="F67" s="11">
        <v>2</v>
      </c>
      <c r="G67" s="11">
        <v>2</v>
      </c>
      <c r="H67" s="11">
        <v>2</v>
      </c>
      <c r="I67" s="11">
        <v>2</v>
      </c>
      <c r="J67" s="11">
        <v>2</v>
      </c>
      <c r="K67" s="11">
        <v>2</v>
      </c>
      <c r="L67" s="11">
        <v>2</v>
      </c>
      <c r="M67" s="11">
        <v>2</v>
      </c>
      <c r="N67" s="11">
        <v>2</v>
      </c>
      <c r="O67" s="11">
        <v>2</v>
      </c>
      <c r="P67" s="11">
        <v>2</v>
      </c>
      <c r="Q67" s="11">
        <v>2</v>
      </c>
      <c r="R67" s="11">
        <v>2</v>
      </c>
      <c r="S67" s="11">
        <v>2</v>
      </c>
      <c r="T67" s="11"/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32</v>
      </c>
    </row>
    <row r="68" spans="1:57" ht="12.75">
      <c r="A68" s="26" t="s">
        <v>100</v>
      </c>
      <c r="B68" s="28" t="s">
        <v>102</v>
      </c>
      <c r="C68" s="22" t="s">
        <v>37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/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7">
        <v>0</v>
      </c>
    </row>
    <row r="69" spans="1:57" ht="22.5">
      <c r="A69" s="27"/>
      <c r="B69" s="27"/>
      <c r="C69" s="22" t="s">
        <v>38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/>
      <c r="U69" s="11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11"/>
      <c r="AQ69" s="11"/>
      <c r="AR69" s="11"/>
      <c r="AS69" s="11"/>
      <c r="AT69" s="11"/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7">
        <v>0</v>
      </c>
    </row>
    <row r="70" spans="1:57" ht="25.5" customHeight="1">
      <c r="A70" s="26" t="s">
        <v>101</v>
      </c>
      <c r="B70" s="56" t="s">
        <v>124</v>
      </c>
      <c r="C70" s="10" t="s">
        <v>37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/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7">
        <f aca="true" t="shared" si="6" ref="BE70:BE79">SUM(D70:BD70)</f>
        <v>0</v>
      </c>
    </row>
    <row r="71" spans="1:57" ht="26.25" customHeight="1">
      <c r="A71" s="27"/>
      <c r="B71" s="31"/>
      <c r="C71" s="10" t="s">
        <v>38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/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7">
        <f t="shared" si="6"/>
        <v>0</v>
      </c>
    </row>
    <row r="72" spans="1:57" ht="19.5" customHeight="1">
      <c r="A72" s="60" t="s">
        <v>60</v>
      </c>
      <c r="B72" s="53" t="s">
        <v>61</v>
      </c>
      <c r="C72" s="10" t="s">
        <v>37</v>
      </c>
      <c r="D72" s="11">
        <v>12</v>
      </c>
      <c r="E72" s="11">
        <v>12</v>
      </c>
      <c r="F72" s="11">
        <v>12</v>
      </c>
      <c r="G72" s="11">
        <v>12</v>
      </c>
      <c r="H72" s="11">
        <v>12</v>
      </c>
      <c r="I72" s="11">
        <v>12</v>
      </c>
      <c r="J72" s="11">
        <v>12</v>
      </c>
      <c r="K72" s="11">
        <v>12</v>
      </c>
      <c r="L72" s="11">
        <v>12</v>
      </c>
      <c r="M72" s="11">
        <v>12</v>
      </c>
      <c r="N72" s="11">
        <v>12</v>
      </c>
      <c r="O72" s="11">
        <v>12</v>
      </c>
      <c r="P72" s="11">
        <v>12</v>
      </c>
      <c r="Q72" s="11">
        <v>12</v>
      </c>
      <c r="R72" s="11">
        <v>12</v>
      </c>
      <c r="S72" s="11">
        <v>12</v>
      </c>
      <c r="T72" s="11"/>
      <c r="U72" s="11">
        <f>SUM(U74,U81,U89,U93,U100)</f>
        <v>0</v>
      </c>
      <c r="V72" s="11">
        <f>SUM(V74,V81,V89,V93,V100)</f>
        <v>0</v>
      </c>
      <c r="W72" s="11">
        <v>6</v>
      </c>
      <c r="X72" s="11">
        <v>6</v>
      </c>
      <c r="Y72" s="11">
        <v>6</v>
      </c>
      <c r="Z72" s="11">
        <v>6</v>
      </c>
      <c r="AA72" s="11">
        <v>6</v>
      </c>
      <c r="AB72" s="11">
        <v>6</v>
      </c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>
        <f>SUM(AU74,AU81,AU89,AU93,AU100)</f>
        <v>0</v>
      </c>
      <c r="AV72" s="11">
        <f>SUM(AV74,AV81,AV89,AV93,AV100)</f>
        <v>0</v>
      </c>
      <c r="AW72" s="11">
        <f>SUM(AW74,AW81,AW89,AW93,AW100)</f>
        <v>0</v>
      </c>
      <c r="AX72" s="11">
        <f>SUM(AX74,AX81,AX89,AX93,AX100)</f>
        <v>0</v>
      </c>
      <c r="AY72" s="11">
        <f>SUM(AY74,AY81,AY89,AY93,AY100)</f>
        <v>0</v>
      </c>
      <c r="AZ72" s="11">
        <f>SUM(AZ74,AZ81,AZ89,AZ93,AZ100)</f>
        <v>0</v>
      </c>
      <c r="BA72" s="11">
        <f>SUM(BA74,BA81,BA89,BA93,BA100)</f>
        <v>0</v>
      </c>
      <c r="BB72" s="11">
        <f>SUM(BB74,BB81,BB89,BB93,BB100)</f>
        <v>0</v>
      </c>
      <c r="BC72" s="11">
        <f>SUM(BC74,BC81,BC89,BC93,BC100)</f>
        <v>0</v>
      </c>
      <c r="BD72" s="11">
        <f>SUM(BD74,BD81,BD89,BD93,BD100)</f>
        <v>0</v>
      </c>
      <c r="BE72" s="17">
        <f t="shared" si="6"/>
        <v>228</v>
      </c>
    </row>
    <row r="73" spans="1:57" ht="22.5">
      <c r="A73" s="61"/>
      <c r="B73" s="54"/>
      <c r="C73" s="10" t="s">
        <v>38</v>
      </c>
      <c r="D73" s="11">
        <v>6</v>
      </c>
      <c r="E73" s="11">
        <v>6</v>
      </c>
      <c r="F73" s="11">
        <v>6</v>
      </c>
      <c r="G73" s="11">
        <v>6</v>
      </c>
      <c r="H73" s="11">
        <v>6</v>
      </c>
      <c r="I73" s="11">
        <v>6</v>
      </c>
      <c r="J73" s="11">
        <v>6</v>
      </c>
      <c r="K73" s="11">
        <v>6</v>
      </c>
      <c r="L73" s="11">
        <v>6</v>
      </c>
      <c r="M73" s="11">
        <v>6</v>
      </c>
      <c r="N73" s="11">
        <v>6</v>
      </c>
      <c r="O73" s="11">
        <v>6</v>
      </c>
      <c r="P73" s="11">
        <v>6</v>
      </c>
      <c r="Q73" s="11">
        <v>6</v>
      </c>
      <c r="R73" s="11">
        <v>6</v>
      </c>
      <c r="S73" s="11">
        <v>6</v>
      </c>
      <c r="T73" s="11"/>
      <c r="U73" s="11">
        <f>SUM(U75,U82,U90,U94,U101)</f>
        <v>0</v>
      </c>
      <c r="V73" s="11">
        <f>SUM(V75,V82,V90,V94,V101)</f>
        <v>0</v>
      </c>
      <c r="W73" s="11">
        <v>3</v>
      </c>
      <c r="X73" s="11">
        <v>3</v>
      </c>
      <c r="Y73" s="11">
        <v>3</v>
      </c>
      <c r="Z73" s="11">
        <v>3</v>
      </c>
      <c r="AA73" s="11">
        <v>3</v>
      </c>
      <c r="AB73" s="11">
        <v>3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>
        <f>SUM(AU75,AU82,AU90,AU94,AU101)</f>
        <v>0</v>
      </c>
      <c r="AV73" s="11">
        <f>SUM(AV75,AV82,AV90,AV94,AV101)</f>
        <v>0</v>
      </c>
      <c r="AW73" s="11">
        <f>SUM(AW75,AW82,AW90,AW94,AW101)</f>
        <v>0</v>
      </c>
      <c r="AX73" s="11">
        <f>SUM(AX75,AX82,AX90,AX94,AX101)</f>
        <v>0</v>
      </c>
      <c r="AY73" s="11">
        <f>SUM(AY75,AY82,AY90,AY94,AY101)</f>
        <v>0</v>
      </c>
      <c r="AZ73" s="11">
        <f>SUM(AZ75,AZ82,AZ90,AZ94,AZ101)</f>
        <v>0</v>
      </c>
      <c r="BA73" s="11">
        <f>SUM(BA75,BA82,BA90,BA94,BA101)</f>
        <v>0</v>
      </c>
      <c r="BB73" s="11">
        <f>SUM(BB75,BB82,BB90,BB94,BB101)</f>
        <v>0</v>
      </c>
      <c r="BC73" s="11">
        <f>SUM(BC75,BC82,BC90,BC94,BC101)</f>
        <v>0</v>
      </c>
      <c r="BD73" s="11">
        <f>SUM(BD75,BD82,BD90,BD94,BD101)</f>
        <v>0</v>
      </c>
      <c r="BE73" s="17">
        <f t="shared" si="6"/>
        <v>114</v>
      </c>
    </row>
    <row r="74" spans="1:57" ht="28.5" customHeight="1">
      <c r="A74" s="26" t="s">
        <v>103</v>
      </c>
      <c r="B74" s="30" t="s">
        <v>104</v>
      </c>
      <c r="C74" s="10" t="s">
        <v>37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/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</row>
    <row r="75" spans="1:57" ht="51.75" customHeight="1">
      <c r="A75" s="27"/>
      <c r="B75" s="31"/>
      <c r="C75" s="7" t="s">
        <v>38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/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11">
        <v>0</v>
      </c>
    </row>
    <row r="76" spans="1:58" ht="22.5" customHeight="1">
      <c r="A76" s="26" t="s">
        <v>125</v>
      </c>
      <c r="B76" s="30" t="s">
        <v>105</v>
      </c>
      <c r="C76" s="10" t="s">
        <v>37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/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</v>
      </c>
      <c r="BF76" t="s">
        <v>74</v>
      </c>
    </row>
    <row r="77" spans="1:57" ht="41.25" customHeight="1">
      <c r="A77" s="27"/>
      <c r="B77" s="31"/>
      <c r="C77" s="7" t="s">
        <v>38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/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7">
        <v>0</v>
      </c>
    </row>
    <row r="78" spans="1:57" ht="29.25" customHeight="1">
      <c r="A78" s="26" t="s">
        <v>126</v>
      </c>
      <c r="B78" s="30" t="s">
        <v>106</v>
      </c>
      <c r="C78" s="10" t="s">
        <v>37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/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v>0</v>
      </c>
      <c r="BE78" s="17">
        <f t="shared" si="6"/>
        <v>0</v>
      </c>
    </row>
    <row r="79" spans="1:57" ht="34.5" customHeight="1">
      <c r="A79" s="27"/>
      <c r="B79" s="31"/>
      <c r="C79" s="10" t="s">
        <v>38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/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7">
        <f t="shared" si="6"/>
        <v>0</v>
      </c>
    </row>
    <row r="80" spans="1:57" ht="12.75" customHeight="1" hidden="1">
      <c r="A80" s="62"/>
      <c r="B80" s="18"/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1"/>
    </row>
    <row r="81" spans="1:57" ht="38.25" customHeight="1">
      <c r="A81" s="26" t="s">
        <v>107</v>
      </c>
      <c r="B81" s="30" t="s">
        <v>108</v>
      </c>
      <c r="C81" s="8" t="s">
        <v>37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0</v>
      </c>
    </row>
    <row r="82" spans="1:57" ht="18" customHeight="1">
      <c r="A82" s="27"/>
      <c r="B82" s="31"/>
      <c r="C82" s="7" t="s">
        <v>38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</row>
    <row r="83" spans="1:57" ht="23.25" customHeight="1">
      <c r="A83" s="26" t="s">
        <v>63</v>
      </c>
      <c r="B83" s="30" t="s">
        <v>109</v>
      </c>
      <c r="C83" s="10" t="s">
        <v>37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/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</row>
    <row r="84" spans="1:57" ht="36" customHeight="1">
      <c r="A84" s="27"/>
      <c r="B84" s="31"/>
      <c r="C84" s="7" t="s">
        <v>38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/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</row>
    <row r="85" spans="1:57" ht="22.5" customHeight="1">
      <c r="A85" s="26" t="s">
        <v>127</v>
      </c>
      <c r="B85" s="30" t="s">
        <v>110</v>
      </c>
      <c r="C85" s="10" t="s">
        <v>37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/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>
        <v>0</v>
      </c>
      <c r="AV85" s="11">
        <v>0</v>
      </c>
      <c r="AW85" s="11">
        <v>0</v>
      </c>
      <c r="AX85" s="11">
        <v>0</v>
      </c>
      <c r="AY85" s="11"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v>0</v>
      </c>
      <c r="BE85" s="11">
        <f aca="true" t="shared" si="7" ref="BE85:BE96">SUM(D85:BD85)</f>
        <v>0</v>
      </c>
    </row>
    <row r="86" spans="1:57" ht="22.5" customHeight="1">
      <c r="A86" s="27"/>
      <c r="B86" s="31"/>
      <c r="C86" s="8" t="s">
        <v>38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/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1"/>
      <c r="AR86" s="11"/>
      <c r="AS86" s="11"/>
      <c r="AT86" s="11"/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v>0</v>
      </c>
      <c r="BE86" s="11">
        <f t="shared" si="7"/>
        <v>0</v>
      </c>
    </row>
    <row r="87" spans="1:57" ht="12.75" customHeight="1">
      <c r="A87" s="26" t="s">
        <v>128</v>
      </c>
      <c r="B87" s="30" t="s">
        <v>112</v>
      </c>
      <c r="C87" s="10" t="s">
        <v>37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/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1"/>
      <c r="AR87" s="11"/>
      <c r="AS87" s="11"/>
      <c r="AT87" s="11"/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v>0</v>
      </c>
      <c r="BE87" s="11">
        <f t="shared" si="7"/>
        <v>0</v>
      </c>
    </row>
    <row r="88" spans="1:57" ht="36.75" customHeight="1">
      <c r="A88" s="27"/>
      <c r="B88" s="31"/>
      <c r="C88" s="10" t="s">
        <v>38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/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1"/>
      <c r="AR88" s="11"/>
      <c r="AS88" s="11"/>
      <c r="AT88" s="11"/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f t="shared" si="7"/>
        <v>0</v>
      </c>
    </row>
    <row r="89" spans="1:57" ht="23.25" customHeight="1">
      <c r="A89" s="26" t="s">
        <v>111</v>
      </c>
      <c r="B89" s="30" t="s">
        <v>113</v>
      </c>
      <c r="C89" s="10" t="s">
        <v>37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>
        <v>0</v>
      </c>
      <c r="V89" s="11">
        <v>0</v>
      </c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>
        <f aca="true" t="shared" si="8" ref="AU89:BD89">SUM(AU91)</f>
        <v>0</v>
      </c>
      <c r="AV89" s="11">
        <f t="shared" si="8"/>
        <v>0</v>
      </c>
      <c r="AW89" s="11">
        <f t="shared" si="8"/>
        <v>0</v>
      </c>
      <c r="AX89" s="11">
        <f t="shared" si="8"/>
        <v>0</v>
      </c>
      <c r="AY89" s="11">
        <f t="shared" si="8"/>
        <v>0</v>
      </c>
      <c r="AZ89" s="11">
        <f t="shared" si="8"/>
        <v>0</v>
      </c>
      <c r="BA89" s="11">
        <f t="shared" si="8"/>
        <v>0</v>
      </c>
      <c r="BB89" s="11">
        <f t="shared" si="8"/>
        <v>0</v>
      </c>
      <c r="BC89" s="11">
        <f t="shared" si="8"/>
        <v>0</v>
      </c>
      <c r="BD89" s="11">
        <f t="shared" si="8"/>
        <v>0</v>
      </c>
      <c r="BE89" s="11">
        <v>0</v>
      </c>
    </row>
    <row r="90" spans="1:57" ht="26.25" customHeight="1">
      <c r="A90" s="27"/>
      <c r="B90" s="31"/>
      <c r="C90" s="10" t="s">
        <v>38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>
        <v>0</v>
      </c>
      <c r="V90" s="11">
        <v>0</v>
      </c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>
        <f aca="true" t="shared" si="9" ref="AU90:BD90">SUM(AU92)</f>
        <v>0</v>
      </c>
      <c r="AV90" s="11">
        <f t="shared" si="9"/>
        <v>0</v>
      </c>
      <c r="AW90" s="11">
        <f t="shared" si="9"/>
        <v>0</v>
      </c>
      <c r="AX90" s="11">
        <f t="shared" si="9"/>
        <v>0</v>
      </c>
      <c r="AY90" s="11">
        <f t="shared" si="9"/>
        <v>0</v>
      </c>
      <c r="AZ90" s="11">
        <f t="shared" si="9"/>
        <v>0</v>
      </c>
      <c r="BA90" s="11">
        <f t="shared" si="9"/>
        <v>0</v>
      </c>
      <c r="BB90" s="11">
        <f t="shared" si="9"/>
        <v>0</v>
      </c>
      <c r="BC90" s="11">
        <f t="shared" si="9"/>
        <v>0</v>
      </c>
      <c r="BD90" s="11">
        <f t="shared" si="9"/>
        <v>0</v>
      </c>
      <c r="BE90" s="11">
        <v>0</v>
      </c>
    </row>
    <row r="91" spans="1:57" ht="21.75" customHeight="1">
      <c r="A91" s="26" t="s">
        <v>64</v>
      </c>
      <c r="B91" s="30" t="s">
        <v>114</v>
      </c>
      <c r="C91" s="10" t="s">
        <v>37</v>
      </c>
      <c r="D91" s="11">
        <v>12</v>
      </c>
      <c r="E91" s="11">
        <v>12</v>
      </c>
      <c r="F91" s="11">
        <v>12</v>
      </c>
      <c r="G91" s="11">
        <v>12</v>
      </c>
      <c r="H91" s="11">
        <v>12</v>
      </c>
      <c r="I91" s="11">
        <v>12</v>
      </c>
      <c r="J91" s="11">
        <v>12</v>
      </c>
      <c r="K91" s="11">
        <v>12</v>
      </c>
      <c r="L91" s="11">
        <v>12</v>
      </c>
      <c r="M91" s="11">
        <v>12</v>
      </c>
      <c r="N91" s="11">
        <v>12</v>
      </c>
      <c r="O91" s="11">
        <v>12</v>
      </c>
      <c r="P91" s="11">
        <v>12</v>
      </c>
      <c r="Q91" s="11">
        <v>12</v>
      </c>
      <c r="R91" s="11">
        <v>12</v>
      </c>
      <c r="S91" s="11">
        <v>12</v>
      </c>
      <c r="T91" s="11"/>
      <c r="U91" s="11">
        <v>0</v>
      </c>
      <c r="V91" s="11">
        <v>0</v>
      </c>
      <c r="W91" s="11">
        <v>6</v>
      </c>
      <c r="X91" s="11">
        <v>6</v>
      </c>
      <c r="Y91" s="11">
        <v>6</v>
      </c>
      <c r="Z91" s="11">
        <v>6</v>
      </c>
      <c r="AA91" s="11">
        <v>6</v>
      </c>
      <c r="AB91" s="11">
        <v>6</v>
      </c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>
        <v>0</v>
      </c>
      <c r="AV91" s="11">
        <v>0</v>
      </c>
      <c r="AW91" s="11">
        <v>0</v>
      </c>
      <c r="AX91" s="11">
        <v>0</v>
      </c>
      <c r="AY91" s="11"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v>0</v>
      </c>
      <c r="BE91" s="11">
        <v>288</v>
      </c>
    </row>
    <row r="92" spans="1:57" ht="22.5" customHeight="1">
      <c r="A92" s="27"/>
      <c r="B92" s="31"/>
      <c r="C92" s="10" t="s">
        <v>38</v>
      </c>
      <c r="D92" s="11">
        <v>6</v>
      </c>
      <c r="E92" s="11">
        <v>6</v>
      </c>
      <c r="F92" s="11">
        <v>6</v>
      </c>
      <c r="G92" s="11">
        <v>6</v>
      </c>
      <c r="H92" s="11">
        <v>6</v>
      </c>
      <c r="I92" s="11">
        <v>6</v>
      </c>
      <c r="J92" s="11">
        <v>6</v>
      </c>
      <c r="K92" s="11">
        <v>6</v>
      </c>
      <c r="L92" s="11">
        <v>6</v>
      </c>
      <c r="M92" s="11">
        <v>6</v>
      </c>
      <c r="N92" s="11">
        <v>6</v>
      </c>
      <c r="O92" s="11">
        <v>6</v>
      </c>
      <c r="P92" s="11">
        <v>6</v>
      </c>
      <c r="Q92" s="11">
        <v>6</v>
      </c>
      <c r="R92" s="11">
        <v>6</v>
      </c>
      <c r="S92" s="11">
        <v>6</v>
      </c>
      <c r="T92" s="11"/>
      <c r="U92" s="11">
        <v>0</v>
      </c>
      <c r="V92" s="11">
        <v>0</v>
      </c>
      <c r="W92" s="11">
        <v>3</v>
      </c>
      <c r="X92" s="11">
        <v>3</v>
      </c>
      <c r="Y92" s="11">
        <v>3</v>
      </c>
      <c r="Z92" s="11">
        <v>3</v>
      </c>
      <c r="AA92" s="11">
        <v>3</v>
      </c>
      <c r="AB92" s="11">
        <v>3</v>
      </c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  <c r="BE92" s="11">
        <v>144</v>
      </c>
    </row>
    <row r="93" spans="1:57" ht="19.5" customHeight="1">
      <c r="A93" s="26" t="s">
        <v>115</v>
      </c>
      <c r="B93" s="30" t="s">
        <v>114</v>
      </c>
      <c r="C93" s="10" t="s">
        <v>37</v>
      </c>
      <c r="D93" s="11">
        <v>6</v>
      </c>
      <c r="E93" s="11">
        <v>6</v>
      </c>
      <c r="F93" s="11">
        <v>6</v>
      </c>
      <c r="G93" s="11">
        <v>6</v>
      </c>
      <c r="H93" s="11">
        <v>6</v>
      </c>
      <c r="I93" s="11">
        <v>6</v>
      </c>
      <c r="J93" s="11">
        <v>6</v>
      </c>
      <c r="K93" s="11">
        <v>6</v>
      </c>
      <c r="L93" s="11">
        <v>6</v>
      </c>
      <c r="M93" s="11">
        <v>6</v>
      </c>
      <c r="N93" s="11">
        <v>6</v>
      </c>
      <c r="O93" s="11">
        <v>6</v>
      </c>
      <c r="P93" s="11">
        <v>6</v>
      </c>
      <c r="Q93" s="11">
        <v>6</v>
      </c>
      <c r="R93" s="11">
        <v>6</v>
      </c>
      <c r="S93" s="11">
        <v>6</v>
      </c>
      <c r="T93" s="11"/>
      <c r="U93" s="11">
        <f>SUM(U95,U97)</f>
        <v>0</v>
      </c>
      <c r="V93" s="11">
        <f>SUM(V95,V97)</f>
        <v>0</v>
      </c>
      <c r="W93" s="11">
        <v>8</v>
      </c>
      <c r="X93" s="11">
        <v>8</v>
      </c>
      <c r="Y93" s="11">
        <v>8</v>
      </c>
      <c r="Z93" s="11">
        <v>8</v>
      </c>
      <c r="AA93" s="11">
        <v>8</v>
      </c>
      <c r="AB93" s="11">
        <v>8</v>
      </c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>
        <f aca="true" t="shared" si="10" ref="AU93:BD93">SUM(AU95,AU97)</f>
        <v>0</v>
      </c>
      <c r="AV93" s="11">
        <f t="shared" si="10"/>
        <v>0</v>
      </c>
      <c r="AW93" s="11">
        <f t="shared" si="10"/>
        <v>0</v>
      </c>
      <c r="AX93" s="11">
        <f t="shared" si="10"/>
        <v>0</v>
      </c>
      <c r="AY93" s="11">
        <f t="shared" si="10"/>
        <v>0</v>
      </c>
      <c r="AZ93" s="11">
        <f t="shared" si="10"/>
        <v>0</v>
      </c>
      <c r="BA93" s="11">
        <f t="shared" si="10"/>
        <v>0</v>
      </c>
      <c r="BB93" s="11">
        <f t="shared" si="10"/>
        <v>0</v>
      </c>
      <c r="BC93" s="11">
        <f t="shared" si="10"/>
        <v>0</v>
      </c>
      <c r="BD93" s="11">
        <f t="shared" si="10"/>
        <v>0</v>
      </c>
      <c r="BE93" s="11">
        <f t="shared" si="7"/>
        <v>144</v>
      </c>
    </row>
    <row r="94" spans="1:57" ht="24" customHeight="1">
      <c r="A94" s="27"/>
      <c r="B94" s="31"/>
      <c r="C94" s="10" t="s">
        <v>38</v>
      </c>
      <c r="D94" s="11">
        <v>3</v>
      </c>
      <c r="E94" s="11">
        <v>3</v>
      </c>
      <c r="F94" s="11">
        <v>3</v>
      </c>
      <c r="G94" s="11">
        <v>3</v>
      </c>
      <c r="H94" s="11">
        <v>3</v>
      </c>
      <c r="I94" s="11">
        <v>3</v>
      </c>
      <c r="J94" s="11">
        <v>3</v>
      </c>
      <c r="K94" s="11">
        <v>3</v>
      </c>
      <c r="L94" s="11">
        <v>3</v>
      </c>
      <c r="M94" s="11">
        <v>3</v>
      </c>
      <c r="N94" s="11">
        <v>3</v>
      </c>
      <c r="O94" s="11">
        <v>3</v>
      </c>
      <c r="P94" s="11">
        <v>3</v>
      </c>
      <c r="Q94" s="11">
        <v>3</v>
      </c>
      <c r="R94" s="11">
        <v>3</v>
      </c>
      <c r="S94" s="11">
        <v>3</v>
      </c>
      <c r="T94" s="11"/>
      <c r="U94" s="11">
        <f>SUM(U96,U98)</f>
        <v>0</v>
      </c>
      <c r="V94" s="11">
        <f>SUM(V96,V98)</f>
        <v>0</v>
      </c>
      <c r="W94" s="11">
        <v>4</v>
      </c>
      <c r="X94" s="11">
        <v>4</v>
      </c>
      <c r="Y94" s="11">
        <v>4</v>
      </c>
      <c r="Z94" s="11">
        <v>4</v>
      </c>
      <c r="AA94" s="11">
        <v>4</v>
      </c>
      <c r="AB94" s="11">
        <v>4</v>
      </c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>
        <f aca="true" t="shared" si="11" ref="AU94:BD94">SUM(AU96,AU98)</f>
        <v>0</v>
      </c>
      <c r="AV94" s="11">
        <f t="shared" si="11"/>
        <v>0</v>
      </c>
      <c r="AW94" s="11">
        <f t="shared" si="11"/>
        <v>0</v>
      </c>
      <c r="AX94" s="11">
        <f t="shared" si="11"/>
        <v>0</v>
      </c>
      <c r="AY94" s="11">
        <f t="shared" si="11"/>
        <v>0</v>
      </c>
      <c r="AZ94" s="11">
        <f t="shared" si="11"/>
        <v>0</v>
      </c>
      <c r="BA94" s="11">
        <f t="shared" si="11"/>
        <v>0</v>
      </c>
      <c r="BB94" s="11">
        <f t="shared" si="11"/>
        <v>0</v>
      </c>
      <c r="BC94" s="11">
        <f t="shared" si="11"/>
        <v>0</v>
      </c>
      <c r="BD94" s="11">
        <f t="shared" si="11"/>
        <v>0</v>
      </c>
      <c r="BE94" s="11">
        <f t="shared" si="7"/>
        <v>72</v>
      </c>
    </row>
    <row r="95" spans="1:57" ht="24" customHeight="1">
      <c r="A95" s="26" t="s">
        <v>116</v>
      </c>
      <c r="B95" s="30" t="s">
        <v>117</v>
      </c>
      <c r="C95" s="10" t="s">
        <v>37</v>
      </c>
      <c r="D95" s="11">
        <v>6</v>
      </c>
      <c r="E95" s="11">
        <v>6</v>
      </c>
      <c r="F95" s="11">
        <v>6</v>
      </c>
      <c r="G95" s="11">
        <v>6</v>
      </c>
      <c r="H95" s="11">
        <v>6</v>
      </c>
      <c r="I95" s="11">
        <v>6</v>
      </c>
      <c r="J95" s="11">
        <v>6</v>
      </c>
      <c r="K95" s="11">
        <v>6</v>
      </c>
      <c r="L95" s="11">
        <v>6</v>
      </c>
      <c r="M95" s="11">
        <v>6</v>
      </c>
      <c r="N95" s="11">
        <v>6</v>
      </c>
      <c r="O95" s="11">
        <v>6</v>
      </c>
      <c r="P95" s="11">
        <v>6</v>
      </c>
      <c r="Q95" s="11">
        <v>6</v>
      </c>
      <c r="R95" s="11">
        <v>6</v>
      </c>
      <c r="S95" s="11">
        <v>6</v>
      </c>
      <c r="T95" s="11"/>
      <c r="U95" s="11">
        <v>0</v>
      </c>
      <c r="V95" s="11">
        <v>0</v>
      </c>
      <c r="W95" s="11">
        <v>8</v>
      </c>
      <c r="X95" s="11">
        <v>8</v>
      </c>
      <c r="Y95" s="11">
        <v>8</v>
      </c>
      <c r="Z95" s="11">
        <v>8</v>
      </c>
      <c r="AA95" s="11">
        <v>8</v>
      </c>
      <c r="AB95" s="11">
        <v>8</v>
      </c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>
        <v>0</v>
      </c>
      <c r="AV95" s="11"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144</v>
      </c>
    </row>
    <row r="96" spans="1:57" ht="21" customHeight="1">
      <c r="A96" s="27"/>
      <c r="B96" s="31"/>
      <c r="C96" s="10" t="s">
        <v>38</v>
      </c>
      <c r="D96" s="11">
        <v>3</v>
      </c>
      <c r="E96" s="11">
        <v>3</v>
      </c>
      <c r="F96" s="11">
        <v>3</v>
      </c>
      <c r="G96" s="11">
        <v>3</v>
      </c>
      <c r="H96" s="11">
        <v>3</v>
      </c>
      <c r="I96" s="11">
        <v>3</v>
      </c>
      <c r="J96" s="11">
        <v>3</v>
      </c>
      <c r="K96" s="11">
        <v>3</v>
      </c>
      <c r="L96" s="11">
        <v>3</v>
      </c>
      <c r="M96" s="11">
        <v>3</v>
      </c>
      <c r="N96" s="11">
        <v>3</v>
      </c>
      <c r="O96" s="11">
        <v>3</v>
      </c>
      <c r="P96" s="11">
        <v>3</v>
      </c>
      <c r="Q96" s="11">
        <v>3</v>
      </c>
      <c r="R96" s="11">
        <v>3</v>
      </c>
      <c r="S96" s="11">
        <v>3</v>
      </c>
      <c r="T96" s="11"/>
      <c r="U96" s="11">
        <v>0</v>
      </c>
      <c r="V96" s="11">
        <v>0</v>
      </c>
      <c r="W96" s="11">
        <v>4</v>
      </c>
      <c r="X96" s="11">
        <v>4</v>
      </c>
      <c r="Y96" s="11">
        <v>4</v>
      </c>
      <c r="Z96" s="11">
        <v>4</v>
      </c>
      <c r="AA96" s="11">
        <v>4</v>
      </c>
      <c r="AB96" s="11">
        <v>4</v>
      </c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f t="shared" si="7"/>
        <v>72</v>
      </c>
    </row>
    <row r="97" spans="1:57" ht="33" customHeight="1">
      <c r="A97" s="26" t="s">
        <v>118</v>
      </c>
      <c r="B97" s="30" t="s">
        <v>120</v>
      </c>
      <c r="C97" s="10" t="s">
        <v>37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/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>
        <v>0</v>
      </c>
      <c r="AV97" s="11">
        <v>0</v>
      </c>
      <c r="AW97" s="11">
        <v>0</v>
      </c>
      <c r="AX97" s="11">
        <v>0</v>
      </c>
      <c r="AY97" s="11"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v>0</v>
      </c>
      <c r="BE97" s="11">
        <v>252</v>
      </c>
    </row>
    <row r="98" spans="1:57" ht="29.25" customHeight="1">
      <c r="A98" s="27"/>
      <c r="B98" s="31"/>
      <c r="C98" s="10" t="s">
        <v>38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/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126</v>
      </c>
    </row>
    <row r="99" spans="1:57" ht="23.25" customHeight="1" hidden="1">
      <c r="A99" s="62"/>
      <c r="B99" s="18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40.5" customHeight="1">
      <c r="A100" s="26" t="s">
        <v>65</v>
      </c>
      <c r="B100" s="30" t="s">
        <v>122</v>
      </c>
      <c r="C100" s="10" t="s">
        <v>37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/>
      <c r="U100" s="11">
        <f>SUM(U102)</f>
        <v>0</v>
      </c>
      <c r="V100" s="11">
        <f>SUM(V102)</f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>
        <f aca="true" t="shared" si="12" ref="AU100:BD100">SUM(AU102)</f>
        <v>0</v>
      </c>
      <c r="AV100" s="11">
        <f t="shared" si="12"/>
        <v>0</v>
      </c>
      <c r="AW100" s="11">
        <f t="shared" si="12"/>
        <v>0</v>
      </c>
      <c r="AX100" s="11">
        <f t="shared" si="12"/>
        <v>0</v>
      </c>
      <c r="AY100" s="11">
        <f t="shared" si="12"/>
        <v>0</v>
      </c>
      <c r="AZ100" s="11">
        <f t="shared" si="12"/>
        <v>0</v>
      </c>
      <c r="BA100" s="11">
        <f t="shared" si="12"/>
        <v>0</v>
      </c>
      <c r="BB100" s="11">
        <f t="shared" si="12"/>
        <v>0</v>
      </c>
      <c r="BC100" s="11">
        <f t="shared" si="12"/>
        <v>0</v>
      </c>
      <c r="BD100" s="11">
        <f t="shared" si="12"/>
        <v>0</v>
      </c>
      <c r="BE100" s="11">
        <f>SUM(D100:BD100)</f>
        <v>0</v>
      </c>
    </row>
    <row r="101" spans="1:57" ht="47.25" customHeight="1">
      <c r="A101" s="27"/>
      <c r="B101" s="31"/>
      <c r="C101" s="8" t="s">
        <v>38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/>
      <c r="U101" s="13">
        <f>SUM(U103)</f>
        <v>0</v>
      </c>
      <c r="V101" s="13">
        <f>SUM(V103)</f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>
        <f aca="true" t="shared" si="13" ref="AU101:BD101">SUM(AU103)</f>
        <v>0</v>
      </c>
      <c r="AV101" s="13">
        <f t="shared" si="13"/>
        <v>0</v>
      </c>
      <c r="AW101" s="13">
        <f t="shared" si="13"/>
        <v>0</v>
      </c>
      <c r="AX101" s="13">
        <f t="shared" si="13"/>
        <v>0</v>
      </c>
      <c r="AY101" s="13">
        <f t="shared" si="13"/>
        <v>0</v>
      </c>
      <c r="AZ101" s="13">
        <f t="shared" si="13"/>
        <v>0</v>
      </c>
      <c r="BA101" s="13">
        <f t="shared" si="13"/>
        <v>0</v>
      </c>
      <c r="BB101" s="13">
        <f t="shared" si="13"/>
        <v>0</v>
      </c>
      <c r="BC101" s="13">
        <f t="shared" si="13"/>
        <v>0</v>
      </c>
      <c r="BD101" s="13">
        <f t="shared" si="13"/>
        <v>0</v>
      </c>
      <c r="BE101" s="11">
        <f aca="true" t="shared" si="14" ref="BE101:BE106">SUM(D101:BD101)</f>
        <v>0</v>
      </c>
    </row>
    <row r="102" spans="1:57" ht="21" customHeight="1">
      <c r="A102" s="57" t="s">
        <v>129</v>
      </c>
      <c r="B102" s="57" t="s">
        <v>121</v>
      </c>
      <c r="C102" s="10" t="s">
        <v>37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/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f t="shared" si="14"/>
        <v>0</v>
      </c>
    </row>
    <row r="103" spans="1:57" ht="32.25" customHeight="1">
      <c r="A103" s="57"/>
      <c r="B103" s="57"/>
      <c r="C103" s="10" t="s">
        <v>38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/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3"/>
      <c r="AR103" s="13"/>
      <c r="AS103" s="13"/>
      <c r="AT103" s="13"/>
      <c r="AU103" s="11">
        <v>0</v>
      </c>
      <c r="AV103" s="11">
        <v>0</v>
      </c>
      <c r="AW103" s="11">
        <v>0</v>
      </c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  <c r="BC103" s="11">
        <v>0</v>
      </c>
      <c r="BD103" s="11">
        <v>0</v>
      </c>
      <c r="BE103" s="11">
        <f t="shared" si="14"/>
        <v>0</v>
      </c>
    </row>
    <row r="104" spans="1:57" ht="12" customHeight="1">
      <c r="A104" s="25" t="s">
        <v>119</v>
      </c>
      <c r="B104" s="9" t="s">
        <v>62</v>
      </c>
      <c r="C104" s="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1">
        <v>0</v>
      </c>
      <c r="V104" s="11">
        <v>0</v>
      </c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</row>
    <row r="105" spans="1:57" ht="31.5" customHeight="1">
      <c r="A105" s="49" t="s">
        <v>68</v>
      </c>
      <c r="B105" s="47"/>
      <c r="C105" s="48"/>
      <c r="D105" s="13">
        <f>SUM(D15,D29,D37,D72)</f>
        <v>36</v>
      </c>
      <c r="E105" s="13">
        <f>SUM(E15,E29,E37,E72)</f>
        <v>36</v>
      </c>
      <c r="F105" s="13">
        <f>SUM(F15,F29,F37,F72)</f>
        <v>36</v>
      </c>
      <c r="G105" s="13">
        <f>SUM(G15,G29,G37,G72)</f>
        <v>36</v>
      </c>
      <c r="H105" s="13">
        <f>SUM(H15,H29,H37,H72)</f>
        <v>36</v>
      </c>
      <c r="I105" s="13">
        <f>SUM(I15,I29,I37,I72)</f>
        <v>36</v>
      </c>
      <c r="J105" s="13">
        <f>SUM(J15,J29,J37,J72)</f>
        <v>36</v>
      </c>
      <c r="K105" s="13">
        <f>SUM(K15,K29,K37,K72)</f>
        <v>36</v>
      </c>
      <c r="L105" s="13">
        <f>SUM(L15,L29,L37,L72)</f>
        <v>36</v>
      </c>
      <c r="M105" s="13">
        <f>SUM(M15,M29,M37,M72)</f>
        <v>36</v>
      </c>
      <c r="N105" s="13">
        <f>SUM(N15,N29,N37,N72)</f>
        <v>36</v>
      </c>
      <c r="O105" s="13">
        <f>SUM(O15,O29,O37,O72)</f>
        <v>36</v>
      </c>
      <c r="P105" s="13">
        <f>SUM(P15,P29,P37,P72)</f>
        <v>36</v>
      </c>
      <c r="Q105" s="13">
        <f>SUM(Q15,Q29,Q37,Q72)</f>
        <v>36</v>
      </c>
      <c r="R105" s="13">
        <f>SUM(R15,R29,R37,R72)</f>
        <v>36</v>
      </c>
      <c r="S105" s="13">
        <f>SUM(S15,S29,S37,S72)</f>
        <v>36</v>
      </c>
      <c r="T105" s="13"/>
      <c r="U105" s="13">
        <f>SUM(U15,U29,U37,U72)</f>
        <v>0</v>
      </c>
      <c r="V105" s="13">
        <f>SUM(V15,V29,V37,V72)</f>
        <v>0</v>
      </c>
      <c r="W105" s="13">
        <v>36</v>
      </c>
      <c r="X105" s="13">
        <v>36</v>
      </c>
      <c r="Y105" s="13">
        <v>36</v>
      </c>
      <c r="Z105" s="13">
        <v>36</v>
      </c>
      <c r="AA105" s="13">
        <v>36</v>
      </c>
      <c r="AB105" s="13">
        <v>36</v>
      </c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>
        <f>SUM(AU15,AU29,AU37,AU72)</f>
        <v>0</v>
      </c>
      <c r="AV105" s="13">
        <f>SUM(AV15,AV29,AV37,AV72)</f>
        <v>0</v>
      </c>
      <c r="AW105" s="13">
        <f>SUM(AW15,AW29,AW37,AW72)</f>
        <v>0</v>
      </c>
      <c r="AX105" s="13">
        <f>SUM(AX15,AX29,AX37,AX72)</f>
        <v>0</v>
      </c>
      <c r="AY105" s="13">
        <f>SUM(AY15,AY29,AY37,AY72)</f>
        <v>0</v>
      </c>
      <c r="AZ105" s="13">
        <f>SUM(AZ15,AZ29,AZ37,AZ72)</f>
        <v>0</v>
      </c>
      <c r="BA105" s="13">
        <f>SUM(BA15,BA29,BA37,BA72)</f>
        <v>0</v>
      </c>
      <c r="BB105" s="13">
        <f>SUM(BB15,BB29,BB37,BB72)</f>
        <v>0</v>
      </c>
      <c r="BC105" s="13">
        <f>SUM(BC15,BC29,BC37,BC72)</f>
        <v>0</v>
      </c>
      <c r="BD105" s="13">
        <f>SUM(BD15,BD29,BD37,BD72)</f>
        <v>0</v>
      </c>
      <c r="BE105" s="11">
        <f t="shared" si="14"/>
        <v>792</v>
      </c>
    </row>
    <row r="106" spans="1:57" ht="21.75" customHeight="1">
      <c r="A106" s="50" t="s">
        <v>39</v>
      </c>
      <c r="B106" s="51"/>
      <c r="C106" s="52"/>
      <c r="D106" s="13">
        <f>SUM(D16,D30,D38,D73)</f>
        <v>18</v>
      </c>
      <c r="E106" s="13">
        <f>SUM(E16,E30,E38,E73)</f>
        <v>18</v>
      </c>
      <c r="F106" s="13">
        <f>SUM(F16,F30,F38,F73)</f>
        <v>18</v>
      </c>
      <c r="G106" s="13">
        <f>SUM(G16,G30,G38,G73)</f>
        <v>18</v>
      </c>
      <c r="H106" s="13">
        <f>SUM(H16,H30,H38,H73)</f>
        <v>18</v>
      </c>
      <c r="I106" s="13">
        <f>SUM(I16,I30,I38,I73)</f>
        <v>18</v>
      </c>
      <c r="J106" s="13">
        <f>SUM(J16,J30,J38,J73)</f>
        <v>18</v>
      </c>
      <c r="K106" s="13">
        <f>SUM(K16,K30,K38,K73)</f>
        <v>18</v>
      </c>
      <c r="L106" s="13">
        <f>SUM(L16,L30,L38,L73)</f>
        <v>18</v>
      </c>
      <c r="M106" s="13">
        <f>SUM(M16,M30,M38,M73)</f>
        <v>18</v>
      </c>
      <c r="N106" s="13">
        <f>SUM(N16,N30,N38,N73)</f>
        <v>18</v>
      </c>
      <c r="O106" s="13">
        <f>SUM(O16,O30,O38,O73)</f>
        <v>18</v>
      </c>
      <c r="P106" s="13">
        <f>SUM(P16,P30,P38,P73)</f>
        <v>18</v>
      </c>
      <c r="Q106" s="13">
        <f>SUM(Q16,Q30,Q38,Q73)</f>
        <v>18</v>
      </c>
      <c r="R106" s="13">
        <f>SUM(R16,R30,R38,R73)</f>
        <v>18</v>
      </c>
      <c r="S106" s="13">
        <f>SUM(S16,S30,S38,S73)</f>
        <v>18</v>
      </c>
      <c r="T106" s="13"/>
      <c r="U106" s="13">
        <f>SUM(U16,U30,U38,U73)</f>
        <v>0</v>
      </c>
      <c r="V106" s="13">
        <f>SUM(V16,V30,V38,V73)</f>
        <v>0</v>
      </c>
      <c r="W106" s="13">
        <v>18</v>
      </c>
      <c r="X106" s="13">
        <v>18</v>
      </c>
      <c r="Y106" s="13">
        <v>18</v>
      </c>
      <c r="Z106" s="13">
        <v>18</v>
      </c>
      <c r="AA106" s="13">
        <v>18</v>
      </c>
      <c r="AB106" s="13">
        <v>18</v>
      </c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>
        <f>SUM(AU16,AU30,AU38,AU73)</f>
        <v>0</v>
      </c>
      <c r="AV106" s="13">
        <f>SUM(AV16,AV30,AV38,AV73)</f>
        <v>0</v>
      </c>
      <c r="AW106" s="13">
        <f>SUM(AW16,AW30,AW38,AW73)</f>
        <v>0</v>
      </c>
      <c r="AX106" s="13">
        <f>SUM(AX16,AX30,AX38,AX73)</f>
        <v>0</v>
      </c>
      <c r="AY106" s="13">
        <f>SUM(AY16,AY30,AY38,AY73)</f>
        <v>0</v>
      </c>
      <c r="AZ106" s="13">
        <f>SUM(AZ16,AZ30,AZ38,AZ73)</f>
        <v>0</v>
      </c>
      <c r="BA106" s="13">
        <f>SUM(BA16,BA30,BA38,BA73)</f>
        <v>0</v>
      </c>
      <c r="BB106" s="13">
        <f>SUM(BB16,BB30,BB38,BB73)</f>
        <v>0</v>
      </c>
      <c r="BC106" s="13">
        <f>SUM(BC16,BC30,BC38,BC73)</f>
        <v>0</v>
      </c>
      <c r="BD106" s="13">
        <f>SUM(BD16,BD30,BD38,BD73)</f>
        <v>0</v>
      </c>
      <c r="BE106" s="11">
        <f t="shared" si="14"/>
        <v>396</v>
      </c>
    </row>
    <row r="107" spans="1:57" ht="14.25">
      <c r="A107" s="46" t="s">
        <v>40</v>
      </c>
      <c r="B107" s="47"/>
      <c r="C107" s="48"/>
      <c r="D107" s="14">
        <f>SUM(D105:D106)</f>
        <v>54</v>
      </c>
      <c r="E107" s="14">
        <f aca="true" t="shared" si="15" ref="E107:BD107">SUM(E105:E106)</f>
        <v>54</v>
      </c>
      <c r="F107" s="14">
        <f t="shared" si="15"/>
        <v>54</v>
      </c>
      <c r="G107" s="14">
        <f t="shared" si="15"/>
        <v>54</v>
      </c>
      <c r="H107" s="14">
        <f t="shared" si="15"/>
        <v>54</v>
      </c>
      <c r="I107" s="14">
        <f t="shared" si="15"/>
        <v>54</v>
      </c>
      <c r="J107" s="14">
        <f t="shared" si="15"/>
        <v>54</v>
      </c>
      <c r="K107" s="14">
        <f t="shared" si="15"/>
        <v>54</v>
      </c>
      <c r="L107" s="14">
        <f t="shared" si="15"/>
        <v>54</v>
      </c>
      <c r="M107" s="14">
        <f t="shared" si="15"/>
        <v>54</v>
      </c>
      <c r="N107" s="14">
        <f t="shared" si="15"/>
        <v>54</v>
      </c>
      <c r="O107" s="14">
        <f t="shared" si="15"/>
        <v>54</v>
      </c>
      <c r="P107" s="14">
        <f t="shared" si="15"/>
        <v>54</v>
      </c>
      <c r="Q107" s="14">
        <f t="shared" si="15"/>
        <v>54</v>
      </c>
      <c r="R107" s="14">
        <f t="shared" si="15"/>
        <v>54</v>
      </c>
      <c r="S107" s="14">
        <f t="shared" si="15"/>
        <v>54</v>
      </c>
      <c r="T107" s="14"/>
      <c r="U107" s="14">
        <f t="shared" si="15"/>
        <v>0</v>
      </c>
      <c r="V107" s="14">
        <f t="shared" si="15"/>
        <v>0</v>
      </c>
      <c r="W107" s="14">
        <f t="shared" si="15"/>
        <v>54</v>
      </c>
      <c r="X107" s="14">
        <f t="shared" si="15"/>
        <v>54</v>
      </c>
      <c r="Y107" s="14">
        <f t="shared" si="15"/>
        <v>54</v>
      </c>
      <c r="Z107" s="14">
        <f t="shared" si="15"/>
        <v>54</v>
      </c>
      <c r="AA107" s="14">
        <f t="shared" si="15"/>
        <v>54</v>
      </c>
      <c r="AB107" s="14">
        <f t="shared" si="15"/>
        <v>54</v>
      </c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>
        <f t="shared" si="15"/>
        <v>0</v>
      </c>
      <c r="AV107" s="14">
        <f t="shared" si="15"/>
        <v>0</v>
      </c>
      <c r="AW107" s="14">
        <f t="shared" si="15"/>
        <v>0</v>
      </c>
      <c r="AX107" s="14">
        <f t="shared" si="15"/>
        <v>0</v>
      </c>
      <c r="AY107" s="14">
        <f t="shared" si="15"/>
        <v>0</v>
      </c>
      <c r="AZ107" s="14">
        <f t="shared" si="15"/>
        <v>0</v>
      </c>
      <c r="BA107" s="14">
        <f t="shared" si="15"/>
        <v>0</v>
      </c>
      <c r="BB107" s="14">
        <f t="shared" si="15"/>
        <v>0</v>
      </c>
      <c r="BC107" s="14">
        <f t="shared" si="15"/>
        <v>0</v>
      </c>
      <c r="BD107" s="14">
        <f t="shared" si="15"/>
        <v>0</v>
      </c>
      <c r="BE107" s="11">
        <v>1188</v>
      </c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</sheetData>
  <sheetProtection/>
  <mergeCells count="118">
    <mergeCell ref="A102:A103"/>
    <mergeCell ref="B102:B103"/>
    <mergeCell ref="A95:A96"/>
    <mergeCell ref="B95:B96"/>
    <mergeCell ref="A97:A98"/>
    <mergeCell ref="B97:B98"/>
    <mergeCell ref="A93:A94"/>
    <mergeCell ref="B93:B94"/>
    <mergeCell ref="A85:A86"/>
    <mergeCell ref="B85:B86"/>
    <mergeCell ref="A89:A90"/>
    <mergeCell ref="B89:B90"/>
    <mergeCell ref="A91:A92"/>
    <mergeCell ref="B91:B92"/>
    <mergeCell ref="A87:A88"/>
    <mergeCell ref="B87:B88"/>
    <mergeCell ref="A25:A26"/>
    <mergeCell ref="B25:B26"/>
    <mergeCell ref="A83:A84"/>
    <mergeCell ref="B83:B84"/>
    <mergeCell ref="M6:P10"/>
    <mergeCell ref="D6:D10"/>
    <mergeCell ref="E6:G10"/>
    <mergeCell ref="H6:H10"/>
    <mergeCell ref="B74:B75"/>
    <mergeCell ref="A76:A77"/>
    <mergeCell ref="A19:A20"/>
    <mergeCell ref="B19:B20"/>
    <mergeCell ref="A21:A22"/>
    <mergeCell ref="B21:B22"/>
    <mergeCell ref="A23:A24"/>
    <mergeCell ref="B23:B24"/>
    <mergeCell ref="A72:A73"/>
    <mergeCell ref="B72:B73"/>
    <mergeCell ref="A70:A71"/>
    <mergeCell ref="B70:B71"/>
    <mergeCell ref="A81:A82"/>
    <mergeCell ref="B81:B82"/>
    <mergeCell ref="B78:B79"/>
    <mergeCell ref="A74:A75"/>
    <mergeCell ref="B76:B77"/>
    <mergeCell ref="A78:A79"/>
    <mergeCell ref="A47:A48"/>
    <mergeCell ref="B47:B48"/>
    <mergeCell ref="A45:A46"/>
    <mergeCell ref="B45:B46"/>
    <mergeCell ref="A17:A18"/>
    <mergeCell ref="B17:B18"/>
    <mergeCell ref="A31:A32"/>
    <mergeCell ref="B31:B32"/>
    <mergeCell ref="A43:A44"/>
    <mergeCell ref="B43:B44"/>
    <mergeCell ref="B15:B16"/>
    <mergeCell ref="A15:A16"/>
    <mergeCell ref="AI6:AK10"/>
    <mergeCell ref="AL6:AL10"/>
    <mergeCell ref="Z6:Z10"/>
    <mergeCell ref="AA6:AC10"/>
    <mergeCell ref="D13:BD13"/>
    <mergeCell ref="A6:A14"/>
    <mergeCell ref="B6:B14"/>
    <mergeCell ref="C6:C14"/>
    <mergeCell ref="AD6:AD10"/>
    <mergeCell ref="AM6:AP10"/>
    <mergeCell ref="AQ6:AQ10"/>
    <mergeCell ref="AV6:AY10"/>
    <mergeCell ref="AZ6:BC10"/>
    <mergeCell ref="AE6:AG10"/>
    <mergeCell ref="I6:L10"/>
    <mergeCell ref="D11:BD11"/>
    <mergeCell ref="AH6:AH10"/>
    <mergeCell ref="V6:Y10"/>
    <mergeCell ref="AR6:AT10"/>
    <mergeCell ref="AU6:AU10"/>
    <mergeCell ref="BD6:BD10"/>
    <mergeCell ref="Q6:Q10"/>
    <mergeCell ref="R6:T10"/>
    <mergeCell ref="U6:U10"/>
    <mergeCell ref="A27:A28"/>
    <mergeCell ref="B27:B28"/>
    <mergeCell ref="A29:A30"/>
    <mergeCell ref="B29:B30"/>
    <mergeCell ref="B33:B34"/>
    <mergeCell ref="A33:A34"/>
    <mergeCell ref="BE6:BE10"/>
    <mergeCell ref="A107:C107"/>
    <mergeCell ref="A100:A101"/>
    <mergeCell ref="B100:B101"/>
    <mergeCell ref="A105:C105"/>
    <mergeCell ref="A106:C106"/>
    <mergeCell ref="A60:A61"/>
    <mergeCell ref="B60:B61"/>
    <mergeCell ref="A68:A69"/>
    <mergeCell ref="B68:B69"/>
    <mergeCell ref="B64:B65"/>
    <mergeCell ref="A64:A65"/>
    <mergeCell ref="A52:A53"/>
    <mergeCell ref="B52:B53"/>
    <mergeCell ref="A58:A59"/>
    <mergeCell ref="B58:B59"/>
    <mergeCell ref="A54:A55"/>
    <mergeCell ref="B54:B55"/>
    <mergeCell ref="A41:A42"/>
    <mergeCell ref="B41:B42"/>
    <mergeCell ref="A39:A40"/>
    <mergeCell ref="B39:B40"/>
    <mergeCell ref="A35:A36"/>
    <mergeCell ref="B35:B36"/>
    <mergeCell ref="A37:A38"/>
    <mergeCell ref="B37:B38"/>
    <mergeCell ref="A66:A67"/>
    <mergeCell ref="B66:B67"/>
    <mergeCell ref="A50:A51"/>
    <mergeCell ref="B50:B51"/>
    <mergeCell ref="A62:A63"/>
    <mergeCell ref="B62:B63"/>
    <mergeCell ref="A56:A57"/>
    <mergeCell ref="B56:B57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2011-05-30T09:11:58Z</cp:lastPrinted>
  <dcterms:created xsi:type="dcterms:W3CDTF">2011-04-04T05:03:41Z</dcterms:created>
  <dcterms:modified xsi:type="dcterms:W3CDTF">2022-12-29T06:19:11Z</dcterms:modified>
  <cp:category/>
  <cp:version/>
  <cp:contentType/>
  <cp:contentStatus/>
</cp:coreProperties>
</file>